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195" windowHeight="8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<sst xmlns="http://schemas.openxmlformats.org/spreadsheetml/2006/main" count="469" uniqueCount="239">
  <si>
    <t>Գնման առարկայի</t>
  </si>
  <si>
    <t>Անվանումը</t>
  </si>
  <si>
    <t>Առկա ֆինանսական միջոցներով</t>
  </si>
  <si>
    <t>Ընդհանուր</t>
  </si>
  <si>
    <t>Բաժին</t>
  </si>
  <si>
    <t>Խումբ</t>
  </si>
  <si>
    <t>Դաս</t>
  </si>
  <si>
    <t>Ծրագիր</t>
  </si>
  <si>
    <t>Բյուջե</t>
  </si>
  <si>
    <t>Արտաբյուջե</t>
  </si>
  <si>
    <t>ՀՀ ԱՆ ՊԱԳ և սեփական միջոցներ</t>
  </si>
  <si>
    <t>Պարզաբանման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</si>
  <si>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</si>
  <si>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</si>
  <si>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</si>
  <si>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</si>
  <si>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</si>
  <si>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</si>
  <si>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</si>
  <si>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</si>
  <si>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</si>
  <si>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</si>
  <si>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</si>
  <si>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</si>
  <si>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</si>
  <si>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Գնման ընթացակարգի ընտրության հիմնավորումը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</si>
  <si>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</si>
  <si>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</si>
  <si>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</si>
  <si>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</si>
  <si>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հիվանդանոցային</t>
  </si>
  <si>
    <t>արտահիվանդանոցային</t>
  </si>
  <si>
    <t>Հրավերը ուղարկելու կամ հրապարակելու ամսաթիվը</t>
  </si>
  <si>
    <t>...</t>
  </si>
  <si>
    <t>Հրավերի վերաբերյալ պարզաբանումների ամսաթիվը</t>
  </si>
  <si>
    <t>Հարցադրման ստացման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</si>
  <si>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</si>
  <si>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</si>
  <si>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</si>
  <si>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</si>
  <si>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</si>
  <si>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</si>
  <si>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</si>
  <si>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</si>
  <si>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</si>
  <si>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</si>
  <si>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</si>
  <si>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</si>
  <si>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</si>
  <si>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</si>
  <si>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</si>
  <si>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</si>
  <si>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</si>
  <si>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</si>
  <si>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</si>
  <si>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</si>
  <si>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</si>
  <si>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</si>
  <si>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</si>
  <si>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</si>
  <si>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</si>
  <si>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</si>
  <si>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</si>
  <si>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</si>
  <si>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</si>
  <si>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</si>
  <si>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</si>
  <si>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</si>
  <si>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</si>
  <si>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</si>
  <si>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</si>
  <si>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</si>
  <si>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</si>
  <si>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</si>
  <si>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</si>
  <si>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</si>
  <si>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</si>
  <si>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>Գնման ֆինանսավորման աղբյուրը՝ ըստ բյուջետային  ծախսերի գործառական դասակարգման</t>
  </si>
  <si>
    <t>Հրավերում կատարված փոփոխությունների ամսաթիվը</t>
  </si>
  <si>
    <t>Չափաբա-ժին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</si>
  <si>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</si>
  <si>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</si>
  <si>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</si>
  <si>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</si>
  <si>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</si>
  <si>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</si>
  <si>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</si>
  <si>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</si>
  <si>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</si>
  <si>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</si>
  <si>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</si>
  <si>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</si>
  <si>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</si>
  <si>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հաբ</t>
  </si>
  <si>
    <t>սրվակ</t>
  </si>
  <si>
    <t>պարկուճ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</si>
  <si>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</si>
  <si>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 xml:space="preserve">հորթի արյան սպիտակուցազերծ ածանցյալ                                                                                                       </t>
  </si>
  <si>
    <t xml:space="preserve">ազիթրոմիցին                                                                                                    </t>
  </si>
  <si>
    <t xml:space="preserve">ամօքսիցիլին, կալիումի քլավուլանատ                                                                                </t>
  </si>
  <si>
    <t xml:space="preserve">բացիտրացին ցինկ, նեոմիցին (նեոմիցինի սուլֆատ) </t>
  </si>
  <si>
    <t>մոմիկ</t>
  </si>
  <si>
    <t>Պատվիրատու` "Մեղրու ՏԲԿ" ՓԲԸ-ն, ստորև ներկայացնում է իր կարիքների համար  դեղորայքի և պատվաս-տանյութերի  ձեռքբերման նպատակով կազմակերպված  "ՄՏԲԿ-ԷԱՃԱՊՁԲ-19/1 ծածկագրով գնման ըթացակարգի  արդյունքում  2018թվականի սեպտեմբեի  19-ին կնքված N ՄՏԲԿ-ԷԱՃԱՊՁԲ-19/1-1,  N ՄՏԲԿ-ԷԱՃԱՊՁԲ-19/1-2 ,                      N ՄՏԲԿ-ԷԱՃԱՊՁԲ-19/1-3       պայմանագրերի մասին տեղեկատվությունը:</t>
  </si>
  <si>
    <t xml:space="preserve">նիտրօքսոլին                                                                                                         </t>
  </si>
  <si>
    <t xml:space="preserve">էպինեֆրին (էպինեֆրինի հիդրոտարտրատ)                                                                                                                      </t>
  </si>
  <si>
    <t xml:space="preserve">ազիթրոմիցին                                                                                                     </t>
  </si>
  <si>
    <t xml:space="preserve">ազիթրոմիցին (ազիթրոմիցինի դիհիդրատ)                                                                                            </t>
  </si>
  <si>
    <t xml:space="preserve">տուղտ դեղատու                                               </t>
  </si>
  <si>
    <t xml:space="preserve">ածուխ ակտիվացված                                                                                                                                           </t>
  </si>
  <si>
    <t xml:space="preserve">հորթի արյան սպիտակուցազերծ ածանցյալ                                                                                                </t>
  </si>
  <si>
    <t xml:space="preserve">ատրակուրիում (ատրակուրիումի բեզիլատ)                                                                                   </t>
  </si>
  <si>
    <t xml:space="preserve">ամբրօքսոլ (ամբրօքսոլի հիդրոքլորիդ) </t>
  </si>
  <si>
    <t xml:space="preserve">ամինոկապրոնաթթու                                                                 </t>
  </si>
  <si>
    <t xml:space="preserve">պերինդոպրիլ (պերինդոպրիլի տերտ-բուտիլամին), ամլոդիպին (ամլոդիպինի բեզիլատ) 
</t>
  </si>
  <si>
    <t xml:space="preserve">ամիոդարոն                                                                      </t>
  </si>
  <si>
    <t xml:space="preserve">ամլոդիպինի բեզիլատ                                                   </t>
  </si>
  <si>
    <t xml:space="preserve">ամօքսիցիլին (ամօքսիցիլինի տրիհիդրատ), քլավուլանաթթու (կալիումի քլավուլանատ)                                                                                                                                </t>
  </si>
  <si>
    <t xml:space="preserve">ամօքսիցիլին (ամօքսիցիլինի տրիհիդրատ), քլավուլանաթթու (կալիումի քլավուլանատ)                                                                                                                                           </t>
  </si>
  <si>
    <t xml:space="preserve">ամօքսիցիլին (ամօքսիցիլինի տրիհիդրատ)                                                                                                                                                 </t>
  </si>
  <si>
    <t xml:space="preserve">ամպիցիլինի եռհիդրատ                                                                              </t>
  </si>
  <si>
    <t xml:space="preserve">ամպիցիլինի եռհիդրատ                                                                                </t>
  </si>
  <si>
    <t xml:space="preserve">մետամիզոլ (մետամիզոլ նատրիում)                                                                                                 </t>
  </si>
  <si>
    <t xml:space="preserve">մետամիզոլ (մետամիզոլ նատրիում)                                                                                                  </t>
  </si>
  <si>
    <t xml:space="preserve">պրոպրանոլոլ                                                                   </t>
  </si>
  <si>
    <t xml:space="preserve">քսերոֆորմ, շիկատակի հանուկ, ցինկ (ցինկի սուլֆատ)                                                                                                  </t>
  </si>
  <si>
    <t>անուշադրի սպիրտ</t>
  </si>
  <si>
    <t xml:space="preserve">ամօքսիցիլին, կալիումի քլավուլանատ                                                                           </t>
  </si>
  <si>
    <t xml:space="preserve">կլոպիդոգրել
</t>
  </si>
  <si>
    <t xml:space="preserve">ասկորբինաթթու                                                                      </t>
  </si>
  <si>
    <t xml:space="preserve">ասկորբինաթթու, գլյուկոզ                                                                          </t>
  </si>
  <si>
    <t xml:space="preserve">հիդրօքսիզին (հիդրօքսիզինի հիդրոքլորիդ)                                                                                                      </t>
  </si>
  <si>
    <t xml:space="preserve">ատենոլոլ                                                                                                                     </t>
  </si>
  <si>
    <t xml:space="preserve">ատրոպին (ատրոպինի սուլֆատ)                                                                                                     </t>
  </si>
  <si>
    <t xml:space="preserve">ատորվաստատին (ատորվաստատին կալցիում)                                                                                      </t>
  </si>
  <si>
    <t xml:space="preserve">ատորվաստատին (ատորվաստատին կալցիում)                                                                                </t>
  </si>
  <si>
    <t xml:space="preserve">պիպեկուրոնիումի բրոմիդ                                                                                            </t>
  </si>
  <si>
    <t xml:space="preserve">ինդապամիդ                                                                                                                 </t>
  </si>
  <si>
    <t xml:space="preserve">արտիկային(արտիկայինի հիդրոքլորիդ), էպինեֆրին                                                   </t>
  </si>
  <si>
    <t xml:space="preserve">ացետիլսալիցիլա-թթու                                                                                                         </t>
  </si>
  <si>
    <t xml:space="preserve">ացիկլովիր                                                                                                                                           </t>
  </si>
  <si>
    <t xml:space="preserve">ացետիլցիստեին                                                                                                     </t>
  </si>
  <si>
    <t xml:space="preserve">ացետիլցիստեին                                                                                                        </t>
  </si>
  <si>
    <t xml:space="preserve">ումիֆենովիր (ումիֆենովիրի հիդրոքլորիդ) </t>
  </si>
  <si>
    <t xml:space="preserve">սուլֆամեթօքսազոլ, տրիմեթոպրիմ                                                            </t>
  </si>
  <si>
    <t xml:space="preserve">մետամիզոլ (մետամիզոլի նատրիումական մոնոհիդրատ), պիտոֆենոն (պիտոֆենոնի հիդրոքլորիդ), ֆենպիվերինիումի բրոմիդ                    </t>
  </si>
  <si>
    <t xml:space="preserve">բենզիլպենիցիլինի նատրիում                                                                            </t>
  </si>
  <si>
    <t xml:space="preserve">պովիդոն յոդ                                                                                    </t>
  </si>
  <si>
    <t xml:space="preserve">պովիդոն յոդ                                                                                  </t>
  </si>
  <si>
    <t xml:space="preserve">հաբ  50մգ </t>
  </si>
  <si>
    <t>լուծ ներարկման 0,18% , սրվակ</t>
  </si>
  <si>
    <t>դ/պ 250մգ</t>
  </si>
  <si>
    <t>դ/պ 500մգ</t>
  </si>
  <si>
    <t>դեղափոշի ներքին ընդունման դեղակախույթի 200մգ/5մլ  20մլ, ֆլակոն</t>
  </si>
  <si>
    <t xml:space="preserve">օշարակ  5% 125գ,ֆլակոն </t>
  </si>
  <si>
    <t xml:space="preserve">հաբ 0,25գ </t>
  </si>
  <si>
    <t>լուծ ներարկման 80մգ 2մլ , սրվակ</t>
  </si>
  <si>
    <t xml:space="preserve">հաբ 200մգ </t>
  </si>
  <si>
    <t xml:space="preserve"> 50մգ/5մլ  լուծ ն/ե  կ/ներ 5մլ, սրվակ</t>
  </si>
  <si>
    <t>հաբ 30մգ</t>
  </si>
  <si>
    <t>լուծույթ 5% 250մլ , ֆլակոն</t>
  </si>
  <si>
    <t xml:space="preserve">հաբ 8մգ/10մգ </t>
  </si>
  <si>
    <t>հաբ 200մգ</t>
  </si>
  <si>
    <t>հաբ 10մգ</t>
  </si>
  <si>
    <t xml:space="preserve">դեղափոշի ներքին ընդունման դեղակախույթի 156,25մգ/5մլ 100մլ, ֆլակոն </t>
  </si>
  <si>
    <t xml:space="preserve"> դեղափոշի ներքին ընդունման դեղակախույթի 312,5մգ/5մլ ֆորտե  100մլ, ֆլակոն </t>
  </si>
  <si>
    <t>օշարակ 250մգ/5մլ 100մլ , ֆլակոն</t>
  </si>
  <si>
    <t>ն/ե և մ/մ սրվ. 0,5գ , ֆլակոն</t>
  </si>
  <si>
    <t>հաբ 500մգ</t>
  </si>
  <si>
    <t xml:space="preserve">լուծույթ մ/մ և ն/ե ներարկման  50% 2մլ, սրվակ </t>
  </si>
  <si>
    <t>հաբ 40մգ</t>
  </si>
  <si>
    <t xml:space="preserve">մոմիկ 100մգ+20մգ+50մգ </t>
  </si>
  <si>
    <t>30մլ ֆլակոն</t>
  </si>
  <si>
    <t>դփ/ն  1,2գ,  ֆլակոն</t>
  </si>
  <si>
    <t xml:space="preserve">դ/հ 625մգ </t>
  </si>
  <si>
    <t xml:space="preserve"> դ/հ 75մգ</t>
  </si>
  <si>
    <t xml:space="preserve">լուծ ներարկման 5% 2մլ , սրվակ </t>
  </si>
  <si>
    <t xml:space="preserve">հաբ 0,1գ </t>
  </si>
  <si>
    <t xml:space="preserve">հաբ 500մգ </t>
  </si>
  <si>
    <t>հաբ 25մգ</t>
  </si>
  <si>
    <t>հաբ 50մգ</t>
  </si>
  <si>
    <t>լուծույթ ներարկման 0,1% 1մլ սրվակ</t>
  </si>
  <si>
    <t xml:space="preserve"> թ/պ դ/հ 20մգ</t>
  </si>
  <si>
    <t>թ/պ դ/հ 10մգ</t>
  </si>
  <si>
    <t>դեղափոշի լիոֆիլացված ներարկման լուծույթի և լուծիչ 4մգ 10մլ, սրվակ</t>
  </si>
  <si>
    <t>հաբ 1,5մգ</t>
  </si>
  <si>
    <t xml:space="preserve"> լուծույթ ներարկման 1:100000,  40մգ/մլ+0,01մգ/մլ, 20մլ ապակե սրվակ</t>
  </si>
  <si>
    <t>հաբ 0,5գ</t>
  </si>
  <si>
    <t>5% 5գ  պարկուճ</t>
  </si>
  <si>
    <t xml:space="preserve">դ/փոշի . 200մգ, փաթեթ </t>
  </si>
  <si>
    <t>լուծվող դ/հ 200մգ</t>
  </si>
  <si>
    <t>հաբ 100մգ</t>
  </si>
  <si>
    <t>օշարակ 240մգ/5մլ 100մլ , ֆլակոն</t>
  </si>
  <si>
    <t>250ՄՄ/գ+5000ՄՄ/գ, 20գ, պարկուճ</t>
  </si>
  <si>
    <t>5մլ մ/մ ն/ե , սրվակ</t>
  </si>
  <si>
    <t>դփ/ն 1000000ՄՄ   , ֆլակոն</t>
  </si>
  <si>
    <t xml:space="preserve"> 10% 30մլ , ֆլակոն</t>
  </si>
  <si>
    <t>10% 1լ  շիշ</t>
  </si>
  <si>
    <t>ֆլակոն</t>
  </si>
  <si>
    <t>փաթեթ</t>
  </si>
  <si>
    <t>լիտր</t>
  </si>
  <si>
    <t xml:space="preserve"> ՀՀ գնումների մասին օրենքի 15հոդված 6-րդ կետ և  18 հոդված 1-ին կետի 1-ին ենթակետ:</t>
  </si>
  <si>
    <t>07.12.2018թ.</t>
  </si>
  <si>
    <t>&lt;&lt; Ջի ԹԻ ՍԻ&gt;&gt;  ՍՊԸ</t>
  </si>
  <si>
    <t>&lt;&lt;Նատալի ֆարմ&gt;&gt; ՍՊԸ</t>
  </si>
  <si>
    <t>&lt;&lt; Թեոֆարմա&gt;&gt;  ՍՊԸ</t>
  </si>
  <si>
    <t xml:space="preserve">Ծանոթություն՝  եթե հրավիրվել են բանակցություններ  գների նվազեցման նպատակով։    </t>
  </si>
  <si>
    <t>27.12.2018թ.</t>
  </si>
  <si>
    <t>28.12.2018թ.</t>
  </si>
  <si>
    <t>07.01.2019թ.</t>
  </si>
  <si>
    <t>11.01.2019թ.</t>
  </si>
  <si>
    <t>‹‹ Նատալի ֆարմ ›  ՍՊԸ</t>
  </si>
  <si>
    <t>ՄՏԲԿ-ԷԱՃԱՊՁԲ 19/1-1</t>
  </si>
  <si>
    <t>1;2;3;4;5;6;8;9;11;13;14;16;17;18;19;21;22;23;28;29;31;33;34;35;36;38;40;42;43;44;45;46;47;49</t>
  </si>
  <si>
    <t>‹‹ Ջի ԹԻ Սի›› ՍՊԸ</t>
  </si>
  <si>
    <t>ՄՏԲԿ-ԷԱՃԱՊՁԲ 19/1-2</t>
  </si>
  <si>
    <t>7;15;26;27;48;50</t>
  </si>
  <si>
    <t>‹‹ Թեոֆարմա ›› ՍՊԸ</t>
  </si>
  <si>
    <t>ՄՏԲԿ-ԷԱՃԱՊՁԲ 19/1-3</t>
  </si>
  <si>
    <t>‹‹ Նատալի ֆարմ››  ՍՊԸ</t>
  </si>
  <si>
    <t>ՀՀ ք. Երևան, Տիչինա 3-րդ նրբ. 2/2,  հեռ.010-744212,010-744214</t>
  </si>
  <si>
    <t>natalipharm@bk.ru</t>
  </si>
  <si>
    <t>‹‹ Ջի Թի ՍԻ››  ՍՊԸ</t>
  </si>
  <si>
    <t xml:space="preserve">ՀՀ ք. Երևան, Աբովյան 23,  հեռ.98105153 </t>
  </si>
  <si>
    <t>gtc.llc@yandex.ru</t>
  </si>
  <si>
    <t>‹‹ Թեոֆարմա››  ՍՊԸ</t>
  </si>
  <si>
    <t xml:space="preserve">ՀՀ ք. Երևան, Դավիթ Բեկի 1թաղամաս 5տուն , հեռ. 010-720880, 010-725550  </t>
  </si>
  <si>
    <t>shogakat.bagdasaryan@mail.ru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</si>
  <si>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Հանձնաժողովը    12;20;24;25;30;32;37;39;41 չափաբաժիններով   մրցույթը   համարեց   չկայացած,   քանի  որ  գնային առաջարկներ չեն ներկայացվել: </t>
    </r>
  </si>
  <si>
    <t xml:space="preserve">  Գնման հրավերի  հայտարարությունը տրված է eauction.armeps.am էլեկտրոնային գնումների  համակարգի միջոցով  07.12.2018թվականին:</t>
  </si>
  <si>
    <t>1570005065330100</t>
  </si>
  <si>
    <t>01222567</t>
  </si>
  <si>
    <t>220250121997000</t>
  </si>
  <si>
    <t>02248584</t>
  </si>
  <si>
    <t>1930068459220100</t>
  </si>
  <si>
    <t>02677537</t>
  </si>
  <si>
    <t>16.01.2019թ..</t>
  </si>
  <si>
    <t>20.12.2019թ.</t>
  </si>
  <si>
    <t>15.01.2019թ.</t>
  </si>
  <si>
    <t>16.01.2019թ.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</si>
</sst>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19" fillId="0" borderId="22" xfId="0" applyFont="1" applyBorder="1" applyAlignment="1">
      <alignment horizontal="right"/>
    </xf>
    <xf numFmtId="0" fontId="3" fillId="0" borderId="18" xfId="0" applyFont="1" applyBorder="1" applyAlignment="1">
      <alignment vertical="center" wrapText="1"/>
    </xf>
    <xf numFmtId="0" fontId="3" fillId="33" borderId="20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31" xfId="44" applyBorder="1" applyAlignment="1" applyProtection="1">
      <alignment horizontal="center" vertical="center" wrapText="1"/>
      <protection/>
    </xf>
    <xf numFmtId="0" fontId="1" fillId="0" borderId="33" xfId="44" applyBorder="1" applyAlignment="1" applyProtection="1">
      <alignment horizontal="center" vertical="center" wrapText="1"/>
      <protection/>
    </xf>
    <xf numFmtId="49" fontId="13" fillId="0" borderId="31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34" borderId="3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textRotation="90"/>
    </xf>
    <xf numFmtId="0" fontId="13" fillId="0" borderId="45" xfId="0" applyFont="1" applyBorder="1" applyAlignment="1">
      <alignment horizontal="center" textRotation="90"/>
    </xf>
    <xf numFmtId="0" fontId="13" fillId="0" borderId="4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51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0" fontId="3" fillId="0" borderId="31" xfId="0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10" fontId="3" fillId="0" borderId="34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40" xfId="44" applyBorder="1" applyAlignment="1" applyProtection="1">
      <alignment horizontal="center" vertical="center" wrapText="1"/>
      <protection/>
    </xf>
    <xf numFmtId="0" fontId="1" fillId="0" borderId="30" xfId="44" applyBorder="1" applyAlignment="1" applyProtection="1">
      <alignment horizontal="center" vertical="center" wrapText="1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2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7" fillId="0" borderId="31" xfId="0" applyFont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5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wrapText="1"/>
    </xf>
    <xf numFmtId="49" fontId="7" fillId="0" borderId="32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17" fillId="0" borderId="31" xfId="44" applyFont="1" applyBorder="1" applyAlignment="1" applyProtection="1">
      <alignment horizontal="center"/>
      <protection/>
    </xf>
    <xf numFmtId="0" fontId="17" fillId="0" borderId="32" xfId="44" applyFont="1" applyBorder="1" applyAlignment="1" applyProtection="1">
      <alignment horizontal="center"/>
      <protection/>
    </xf>
    <xf numFmtId="0" fontId="17" fillId="0" borderId="33" xfId="44" applyFont="1" applyBorder="1" applyAlignment="1" applyProtection="1">
      <alignment horizontal="center"/>
      <protection/>
    </xf>
    <xf numFmtId="0" fontId="15" fillId="0" borderId="51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7" fillId="34" borderId="6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7" fillId="34" borderId="69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6" fillId="35" borderId="68" xfId="0" applyFont="1" applyFill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/>
    </xf>
    <xf numFmtId="0" fontId="7" fillId="35" borderId="65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66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18" fillId="34" borderId="29" xfId="0" applyFont="1" applyFill="1" applyBorder="1" applyAlignment="1">
      <alignment horizontal="center"/>
    </xf>
    <xf numFmtId="0" fontId="18" fillId="34" borderId="54" xfId="0" applyFont="1" applyFill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34" borderId="58" xfId="0" applyFont="1" applyFill="1" applyBorder="1" applyAlignment="1">
      <alignment horizontal="center"/>
    </xf>
    <xf numFmtId="0" fontId="18" fillId="34" borderId="59" xfId="0" applyFont="1" applyFill="1" applyBorder="1" applyAlignment="1">
      <alignment horizontal="center"/>
    </xf>
    <xf numFmtId="0" fontId="18" fillId="34" borderId="72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35" borderId="29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7" fillId="0" borderId="74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34" borderId="31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18" fillId="34" borderId="60" xfId="0" applyFont="1" applyFill="1" applyBorder="1" applyAlignment="1">
      <alignment horizontal="center"/>
    </xf>
    <xf numFmtId="0" fontId="18" fillId="0" borderId="63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51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34" borderId="37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14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49" fontId="19" fillId="0" borderId="51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63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14" fontId="7" fillId="0" borderId="31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natalipharm@bk.ru" TargetMode="External" /><Relationship Id="rId3" Type="http://schemas.openxmlformats.org/officeDocument/2006/relationships/hyperlink" Target="mailto:gtc.llc@yandex.ru" TargetMode="External" /><Relationship Id="rId4" Type="http://schemas.openxmlformats.org/officeDocument/2006/relationships/hyperlink" Target="mailto:shogakat.bagdasaryan@mail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PageLayoutView="0" workbookViewId="0" topLeftCell="A142">
      <selection activeCell="H169" sqref="H169:I170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10.125" style="0" bestFit="1" customWidth="1"/>
    <col min="8" max="8" width="7.125" style="0" customWidth="1"/>
    <col min="9" max="9" width="8.875" style="0" customWidth="1"/>
    <col min="10" max="10" width="7.75390625" style="0" customWidth="1"/>
    <col min="11" max="11" width="6.37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141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6.5" customHeight="1">
      <c r="A3" s="141" t="s">
        <v>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67.5" customHeight="1">
      <c r="A4" s="142" t="s">
        <v>102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>
      <c r="A7" s="274" t="s">
        <v>24</v>
      </c>
      <c r="B7" s="162" t="s">
        <v>1</v>
      </c>
      <c r="C7" s="162" t="s">
        <v>26</v>
      </c>
      <c r="D7" s="162" t="s">
        <v>76</v>
      </c>
      <c r="E7" s="162"/>
      <c r="F7" s="268" t="s">
        <v>27</v>
      </c>
      <c r="G7" s="268"/>
      <c r="H7" s="252" t="s">
        <v>28</v>
      </c>
      <c r="I7" s="252"/>
      <c r="J7" s="252" t="s">
        <v>29</v>
      </c>
      <c r="K7" s="253"/>
    </row>
    <row r="8" spans="1:11" ht="51.75" thickBot="1">
      <c r="A8" s="246"/>
      <c r="B8" s="248"/>
      <c r="C8" s="248"/>
      <c r="D8" s="3" t="s">
        <v>75</v>
      </c>
      <c r="E8" s="4" t="s">
        <v>14</v>
      </c>
      <c r="F8" s="3" t="s">
        <v>75</v>
      </c>
      <c r="G8" s="4" t="s">
        <v>14</v>
      </c>
      <c r="H8" s="254"/>
      <c r="I8" s="254"/>
      <c r="J8" s="254"/>
      <c r="K8" s="255"/>
    </row>
    <row r="9" spans="1:11" ht="13.5">
      <c r="A9" s="43">
        <v>1</v>
      </c>
      <c r="B9" s="20" t="s">
        <v>103</v>
      </c>
      <c r="C9" s="42" t="s">
        <v>93</v>
      </c>
      <c r="D9" s="23"/>
      <c r="E9" s="38">
        <v>600</v>
      </c>
      <c r="F9" s="23"/>
      <c r="G9" s="48"/>
      <c r="H9" s="124" t="s">
        <v>148</v>
      </c>
      <c r="I9" s="125"/>
      <c r="J9" s="125"/>
      <c r="K9" s="126"/>
    </row>
    <row r="10" spans="1:11" ht="27">
      <c r="A10" s="44">
        <f>A9+1</f>
        <v>2</v>
      </c>
      <c r="B10" s="21" t="s">
        <v>104</v>
      </c>
      <c r="C10" s="40" t="s">
        <v>94</v>
      </c>
      <c r="D10" s="24"/>
      <c r="E10" s="37">
        <v>120</v>
      </c>
      <c r="F10" s="24"/>
      <c r="G10" s="34"/>
      <c r="H10" s="127" t="s">
        <v>149</v>
      </c>
      <c r="I10" s="128"/>
      <c r="J10" s="128"/>
      <c r="K10" s="129"/>
    </row>
    <row r="11" spans="1:11" ht="13.5">
      <c r="A11" s="44">
        <f aca="true" t="shared" si="0" ref="A11:A58">A10+1</f>
        <v>3</v>
      </c>
      <c r="B11" s="21" t="s">
        <v>105</v>
      </c>
      <c r="C11" s="40" t="s">
        <v>93</v>
      </c>
      <c r="D11" s="24"/>
      <c r="E11" s="37">
        <v>96</v>
      </c>
      <c r="F11" s="24"/>
      <c r="G11" s="34"/>
      <c r="H11" s="118" t="s">
        <v>150</v>
      </c>
      <c r="I11" s="119"/>
      <c r="J11" s="119"/>
      <c r="K11" s="120"/>
    </row>
    <row r="12" spans="1:11" ht="13.5">
      <c r="A12" s="44">
        <f t="shared" si="0"/>
        <v>4</v>
      </c>
      <c r="B12" s="21" t="s">
        <v>98</v>
      </c>
      <c r="C12" s="40" t="s">
        <v>93</v>
      </c>
      <c r="D12" s="24"/>
      <c r="E12" s="37">
        <v>180</v>
      </c>
      <c r="F12" s="24"/>
      <c r="G12" s="34"/>
      <c r="H12" s="118" t="s">
        <v>151</v>
      </c>
      <c r="I12" s="119"/>
      <c r="J12" s="119"/>
      <c r="K12" s="120"/>
    </row>
    <row r="13" spans="1:11" ht="40.5">
      <c r="A13" s="44">
        <f t="shared" si="0"/>
        <v>5</v>
      </c>
      <c r="B13" s="21" t="s">
        <v>106</v>
      </c>
      <c r="C13" s="40" t="s">
        <v>197</v>
      </c>
      <c r="D13" s="24"/>
      <c r="E13" s="37">
        <v>10</v>
      </c>
      <c r="F13" s="24"/>
      <c r="G13" s="34"/>
      <c r="H13" s="118" t="s">
        <v>152</v>
      </c>
      <c r="I13" s="119"/>
      <c r="J13" s="119"/>
      <c r="K13" s="120"/>
    </row>
    <row r="14" spans="1:11" ht="13.5">
      <c r="A14" s="44">
        <f t="shared" si="0"/>
        <v>6</v>
      </c>
      <c r="B14" s="21" t="s">
        <v>107</v>
      </c>
      <c r="C14" s="40" t="s">
        <v>197</v>
      </c>
      <c r="D14" s="24"/>
      <c r="E14" s="37">
        <v>10</v>
      </c>
      <c r="F14" s="24"/>
      <c r="G14" s="34"/>
      <c r="H14" s="118" t="s">
        <v>153</v>
      </c>
      <c r="I14" s="119"/>
      <c r="J14" s="119"/>
      <c r="K14" s="120"/>
    </row>
    <row r="15" spans="1:11" ht="13.5">
      <c r="A15" s="44">
        <f t="shared" si="0"/>
        <v>7</v>
      </c>
      <c r="B15" s="21" t="s">
        <v>108</v>
      </c>
      <c r="C15" s="40" t="s">
        <v>93</v>
      </c>
      <c r="D15" s="24"/>
      <c r="E15" s="37">
        <v>800</v>
      </c>
      <c r="F15" s="24"/>
      <c r="G15" s="34"/>
      <c r="H15" s="118" t="s">
        <v>154</v>
      </c>
      <c r="I15" s="119"/>
      <c r="J15" s="119"/>
      <c r="K15" s="120"/>
    </row>
    <row r="16" spans="1:11" ht="40.5">
      <c r="A16" s="44">
        <f t="shared" si="0"/>
        <v>8</v>
      </c>
      <c r="B16" s="21" t="s">
        <v>97</v>
      </c>
      <c r="C16" s="40" t="s">
        <v>94</v>
      </c>
      <c r="D16" s="24"/>
      <c r="E16" s="37">
        <v>250</v>
      </c>
      <c r="F16" s="24"/>
      <c r="G16" s="34"/>
      <c r="H16" s="118" t="s">
        <v>155</v>
      </c>
      <c r="I16" s="119"/>
      <c r="J16" s="119"/>
      <c r="K16" s="120"/>
    </row>
    <row r="17" spans="1:11" ht="40.5">
      <c r="A17" s="44">
        <f t="shared" si="0"/>
        <v>9</v>
      </c>
      <c r="B17" s="21" t="s">
        <v>109</v>
      </c>
      <c r="C17" s="40" t="s">
        <v>93</v>
      </c>
      <c r="D17" s="24"/>
      <c r="E17" s="37">
        <v>330</v>
      </c>
      <c r="F17" s="24"/>
      <c r="G17" s="34"/>
      <c r="H17" s="118" t="s">
        <v>156</v>
      </c>
      <c r="I17" s="119"/>
      <c r="J17" s="119"/>
      <c r="K17" s="120"/>
    </row>
    <row r="18" spans="1:11" ht="40.5">
      <c r="A18" s="44">
        <f t="shared" si="0"/>
        <v>10</v>
      </c>
      <c r="B18" s="21" t="s">
        <v>110</v>
      </c>
      <c r="C18" s="40" t="s">
        <v>94</v>
      </c>
      <c r="D18" s="24"/>
      <c r="E18" s="37">
        <v>20</v>
      </c>
      <c r="F18" s="24"/>
      <c r="G18" s="34"/>
      <c r="H18" s="118" t="s">
        <v>157</v>
      </c>
      <c r="I18" s="119"/>
      <c r="J18" s="119"/>
      <c r="K18" s="120"/>
    </row>
    <row r="19" spans="1:11" ht="27">
      <c r="A19" s="44">
        <f t="shared" si="0"/>
        <v>11</v>
      </c>
      <c r="B19" s="21" t="s">
        <v>111</v>
      </c>
      <c r="C19" s="40" t="s">
        <v>93</v>
      </c>
      <c r="D19" s="24"/>
      <c r="E19" s="37">
        <v>160</v>
      </c>
      <c r="F19" s="24"/>
      <c r="G19" s="34"/>
      <c r="H19" s="118" t="s">
        <v>158</v>
      </c>
      <c r="I19" s="119"/>
      <c r="J19" s="119"/>
      <c r="K19" s="120"/>
    </row>
    <row r="20" spans="1:11" ht="13.5">
      <c r="A20" s="44">
        <f t="shared" si="0"/>
        <v>12</v>
      </c>
      <c r="B20" s="21" t="s">
        <v>112</v>
      </c>
      <c r="C20" s="40" t="s">
        <v>197</v>
      </c>
      <c r="D20" s="24"/>
      <c r="E20" s="37">
        <v>30</v>
      </c>
      <c r="F20" s="24"/>
      <c r="G20" s="34"/>
      <c r="H20" s="118" t="s">
        <v>159</v>
      </c>
      <c r="I20" s="119"/>
      <c r="J20" s="119"/>
      <c r="K20" s="120"/>
    </row>
    <row r="21" spans="1:11" ht="67.5">
      <c r="A21" s="44">
        <f t="shared" si="0"/>
        <v>13</v>
      </c>
      <c r="B21" s="21" t="s">
        <v>113</v>
      </c>
      <c r="C21" s="40" t="s">
        <v>93</v>
      </c>
      <c r="D21" s="24"/>
      <c r="E21" s="37">
        <v>210</v>
      </c>
      <c r="F21" s="24"/>
      <c r="G21" s="34"/>
      <c r="H21" s="118" t="s">
        <v>160</v>
      </c>
      <c r="I21" s="119"/>
      <c r="J21" s="119"/>
      <c r="K21" s="120"/>
    </row>
    <row r="22" spans="1:11" ht="13.5">
      <c r="A22" s="44">
        <f t="shared" si="0"/>
        <v>14</v>
      </c>
      <c r="B22" s="21" t="s">
        <v>114</v>
      </c>
      <c r="C22" s="40" t="s">
        <v>93</v>
      </c>
      <c r="D22" s="24"/>
      <c r="E22" s="37">
        <v>690</v>
      </c>
      <c r="F22" s="24"/>
      <c r="G22" s="34"/>
      <c r="H22" s="118" t="s">
        <v>161</v>
      </c>
      <c r="I22" s="119"/>
      <c r="J22" s="119"/>
      <c r="K22" s="120"/>
    </row>
    <row r="23" spans="1:11" ht="13.5">
      <c r="A23" s="44">
        <f t="shared" si="0"/>
        <v>15</v>
      </c>
      <c r="B23" s="21" t="s">
        <v>115</v>
      </c>
      <c r="C23" s="40" t="s">
        <v>93</v>
      </c>
      <c r="D23" s="24"/>
      <c r="E23" s="37">
        <v>900</v>
      </c>
      <c r="F23" s="24"/>
      <c r="G23" s="34"/>
      <c r="H23" s="118" t="s">
        <v>162</v>
      </c>
      <c r="I23" s="119"/>
      <c r="J23" s="119"/>
      <c r="K23" s="120"/>
    </row>
    <row r="24" spans="1:11" ht="67.5">
      <c r="A24" s="44">
        <f t="shared" si="0"/>
        <v>16</v>
      </c>
      <c r="B24" s="21" t="s">
        <v>116</v>
      </c>
      <c r="C24" s="40" t="s">
        <v>197</v>
      </c>
      <c r="D24" s="24"/>
      <c r="E24" s="37">
        <v>40</v>
      </c>
      <c r="F24" s="24"/>
      <c r="G24" s="34"/>
      <c r="H24" s="118" t="s">
        <v>163</v>
      </c>
      <c r="I24" s="119"/>
      <c r="J24" s="119"/>
      <c r="K24" s="120"/>
    </row>
    <row r="25" spans="1:11" ht="67.5">
      <c r="A25" s="44">
        <f>A24+1</f>
        <v>17</v>
      </c>
      <c r="B25" s="21" t="s">
        <v>117</v>
      </c>
      <c r="C25" s="40" t="s">
        <v>197</v>
      </c>
      <c r="D25" s="24"/>
      <c r="E25" s="37">
        <v>55</v>
      </c>
      <c r="F25" s="24"/>
      <c r="G25" s="34"/>
      <c r="H25" s="118" t="s">
        <v>164</v>
      </c>
      <c r="I25" s="119"/>
      <c r="J25" s="119"/>
      <c r="K25" s="120"/>
    </row>
    <row r="26" spans="1:11" ht="40.5">
      <c r="A26" s="44">
        <f t="shared" si="0"/>
        <v>18</v>
      </c>
      <c r="B26" s="21" t="s">
        <v>118</v>
      </c>
      <c r="C26" s="40" t="s">
        <v>197</v>
      </c>
      <c r="D26" s="24"/>
      <c r="E26" s="37">
        <v>20</v>
      </c>
      <c r="F26" s="24"/>
      <c r="G26" s="34"/>
      <c r="H26" s="118" t="s">
        <v>165</v>
      </c>
      <c r="I26" s="119"/>
      <c r="J26" s="119"/>
      <c r="K26" s="120"/>
    </row>
    <row r="27" spans="1:11" ht="13.5">
      <c r="A27" s="44">
        <f t="shared" si="0"/>
        <v>19</v>
      </c>
      <c r="B27" s="21" t="s">
        <v>119</v>
      </c>
      <c r="C27" s="40" t="s">
        <v>197</v>
      </c>
      <c r="D27" s="24"/>
      <c r="E27" s="37">
        <v>170</v>
      </c>
      <c r="F27" s="24"/>
      <c r="G27" s="34"/>
      <c r="H27" s="118" t="s">
        <v>166</v>
      </c>
      <c r="I27" s="119"/>
      <c r="J27" s="119"/>
      <c r="K27" s="120"/>
    </row>
    <row r="28" spans="1:11" ht="27" customHeight="1">
      <c r="A28" s="44">
        <f t="shared" si="0"/>
        <v>20</v>
      </c>
      <c r="B28" s="21" t="s">
        <v>120</v>
      </c>
      <c r="C28" s="40" t="s">
        <v>93</v>
      </c>
      <c r="D28" s="24"/>
      <c r="E28" s="37">
        <v>700</v>
      </c>
      <c r="F28" s="24"/>
      <c r="G28" s="34"/>
      <c r="H28" s="118" t="s">
        <v>167</v>
      </c>
      <c r="I28" s="119"/>
      <c r="J28" s="119"/>
      <c r="K28" s="120"/>
    </row>
    <row r="29" spans="1:11" ht="27">
      <c r="A29" s="44">
        <f t="shared" si="0"/>
        <v>21</v>
      </c>
      <c r="B29" s="21" t="s">
        <v>121</v>
      </c>
      <c r="C29" s="40" t="s">
        <v>94</v>
      </c>
      <c r="D29" s="24"/>
      <c r="E29" s="37">
        <v>2400</v>
      </c>
      <c r="F29" s="24"/>
      <c r="G29" s="34"/>
      <c r="H29" s="118" t="s">
        <v>168</v>
      </c>
      <c r="I29" s="119"/>
      <c r="J29" s="119"/>
      <c r="K29" s="120"/>
    </row>
    <row r="30" spans="1:11" ht="27">
      <c r="A30" s="44">
        <f t="shared" si="0"/>
        <v>22</v>
      </c>
      <c r="B30" s="21" t="s">
        <v>122</v>
      </c>
      <c r="C30" s="40" t="s">
        <v>93</v>
      </c>
      <c r="D30" s="24"/>
      <c r="E30" s="37">
        <v>2000</v>
      </c>
      <c r="F30" s="24"/>
      <c r="G30" s="34"/>
      <c r="H30" s="118" t="s">
        <v>167</v>
      </c>
      <c r="I30" s="119"/>
      <c r="J30" s="119"/>
      <c r="K30" s="120"/>
    </row>
    <row r="31" spans="1:11" ht="27" customHeight="1">
      <c r="A31" s="44">
        <f t="shared" si="0"/>
        <v>23</v>
      </c>
      <c r="B31" s="21" t="s">
        <v>123</v>
      </c>
      <c r="C31" s="40" t="s">
        <v>93</v>
      </c>
      <c r="D31" s="24"/>
      <c r="E31" s="37">
        <v>250</v>
      </c>
      <c r="F31" s="24"/>
      <c r="G31" s="34"/>
      <c r="H31" s="118" t="s">
        <v>169</v>
      </c>
      <c r="I31" s="119"/>
      <c r="J31" s="119"/>
      <c r="K31" s="120"/>
    </row>
    <row r="32" spans="1:11" ht="40.5">
      <c r="A32" s="44">
        <f t="shared" si="0"/>
        <v>24</v>
      </c>
      <c r="B32" s="21" t="s">
        <v>124</v>
      </c>
      <c r="C32" s="40" t="s">
        <v>101</v>
      </c>
      <c r="D32" s="24"/>
      <c r="E32" s="37">
        <v>60</v>
      </c>
      <c r="F32" s="24"/>
      <c r="G32" s="34"/>
      <c r="H32" s="118" t="s">
        <v>170</v>
      </c>
      <c r="I32" s="119"/>
      <c r="J32" s="119"/>
      <c r="K32" s="120"/>
    </row>
    <row r="33" spans="1:11" ht="27" customHeight="1">
      <c r="A33" s="44">
        <f t="shared" si="0"/>
        <v>25</v>
      </c>
      <c r="B33" s="49" t="s">
        <v>125</v>
      </c>
      <c r="C33" s="40" t="s">
        <v>197</v>
      </c>
      <c r="D33" s="24"/>
      <c r="E33" s="37">
        <v>20</v>
      </c>
      <c r="F33" s="24"/>
      <c r="G33" s="34"/>
      <c r="H33" s="121" t="s">
        <v>171</v>
      </c>
      <c r="I33" s="122"/>
      <c r="J33" s="122"/>
      <c r="K33" s="123"/>
    </row>
    <row r="34" spans="1:11" ht="40.5" customHeight="1">
      <c r="A34" s="44">
        <f t="shared" si="0"/>
        <v>26</v>
      </c>
      <c r="B34" s="21" t="s">
        <v>126</v>
      </c>
      <c r="C34" s="40" t="s">
        <v>197</v>
      </c>
      <c r="D34" s="24"/>
      <c r="E34" s="37">
        <v>140</v>
      </c>
      <c r="F34" s="24"/>
      <c r="G34" s="34"/>
      <c r="H34" s="118" t="s">
        <v>172</v>
      </c>
      <c r="I34" s="119"/>
      <c r="J34" s="119"/>
      <c r="K34" s="120"/>
    </row>
    <row r="35" spans="1:11" ht="27">
      <c r="A35" s="44">
        <f t="shared" si="0"/>
        <v>27</v>
      </c>
      <c r="B35" s="21" t="s">
        <v>99</v>
      </c>
      <c r="C35" s="40" t="s">
        <v>93</v>
      </c>
      <c r="D35" s="24"/>
      <c r="E35" s="37">
        <v>560</v>
      </c>
      <c r="F35" s="24"/>
      <c r="G35" s="34"/>
      <c r="H35" s="118" t="s">
        <v>173</v>
      </c>
      <c r="I35" s="119"/>
      <c r="J35" s="119"/>
      <c r="K35" s="120"/>
    </row>
    <row r="36" spans="1:11" ht="27">
      <c r="A36" s="44">
        <f t="shared" si="0"/>
        <v>28</v>
      </c>
      <c r="B36" s="50" t="s">
        <v>127</v>
      </c>
      <c r="C36" s="40" t="s">
        <v>93</v>
      </c>
      <c r="D36" s="24"/>
      <c r="E36" s="37">
        <v>300</v>
      </c>
      <c r="F36" s="24"/>
      <c r="G36" s="34"/>
      <c r="H36" s="118" t="s">
        <v>174</v>
      </c>
      <c r="I36" s="119"/>
      <c r="J36" s="119"/>
      <c r="K36" s="120"/>
    </row>
    <row r="37" spans="1:11" ht="13.5">
      <c r="A37" s="44">
        <f t="shared" si="0"/>
        <v>29</v>
      </c>
      <c r="B37" s="21" t="s">
        <v>128</v>
      </c>
      <c r="C37" s="40" t="s">
        <v>94</v>
      </c>
      <c r="D37" s="24"/>
      <c r="E37" s="37">
        <v>4250</v>
      </c>
      <c r="F37" s="24"/>
      <c r="G37" s="34"/>
      <c r="H37" s="118" t="s">
        <v>175</v>
      </c>
      <c r="I37" s="119"/>
      <c r="J37" s="119"/>
      <c r="K37" s="120"/>
    </row>
    <row r="38" spans="1:11" ht="18.75" customHeight="1">
      <c r="A38" s="44">
        <f t="shared" si="0"/>
        <v>30</v>
      </c>
      <c r="B38" s="21" t="s">
        <v>129</v>
      </c>
      <c r="C38" s="34" t="s">
        <v>93</v>
      </c>
      <c r="D38" s="24"/>
      <c r="E38" s="51">
        <v>600</v>
      </c>
      <c r="F38" s="24"/>
      <c r="G38" s="34"/>
      <c r="H38" s="118" t="s">
        <v>176</v>
      </c>
      <c r="I38" s="119"/>
      <c r="J38" s="119"/>
      <c r="K38" s="120"/>
    </row>
    <row r="39" spans="1:11" ht="13.5">
      <c r="A39" s="44">
        <f t="shared" si="0"/>
        <v>31</v>
      </c>
      <c r="B39" s="21" t="s">
        <v>128</v>
      </c>
      <c r="C39" s="40" t="s">
        <v>93</v>
      </c>
      <c r="D39" s="24"/>
      <c r="E39" s="37">
        <v>360</v>
      </c>
      <c r="F39" s="24"/>
      <c r="G39" s="34"/>
      <c r="H39" s="118" t="s">
        <v>177</v>
      </c>
      <c r="I39" s="119"/>
      <c r="J39" s="119"/>
      <c r="K39" s="120"/>
    </row>
    <row r="40" spans="1:11" ht="40.5">
      <c r="A40" s="44">
        <f t="shared" si="0"/>
        <v>32</v>
      </c>
      <c r="B40" s="21" t="s">
        <v>130</v>
      </c>
      <c r="C40" s="40" t="s">
        <v>93</v>
      </c>
      <c r="D40" s="24"/>
      <c r="E40" s="37">
        <v>575</v>
      </c>
      <c r="F40" s="24"/>
      <c r="G40" s="34"/>
      <c r="H40" s="118" t="s">
        <v>178</v>
      </c>
      <c r="I40" s="119"/>
      <c r="J40" s="119"/>
      <c r="K40" s="120"/>
    </row>
    <row r="41" spans="1:11" ht="13.5">
      <c r="A41" s="44">
        <f t="shared" si="0"/>
        <v>33</v>
      </c>
      <c r="B41" s="21" t="s">
        <v>131</v>
      </c>
      <c r="C41" s="40" t="s">
        <v>93</v>
      </c>
      <c r="D41" s="24"/>
      <c r="E41" s="37">
        <v>420</v>
      </c>
      <c r="F41" s="24"/>
      <c r="G41" s="34"/>
      <c r="H41" s="118" t="s">
        <v>179</v>
      </c>
      <c r="I41" s="119"/>
      <c r="J41" s="119"/>
      <c r="K41" s="120"/>
    </row>
    <row r="42" spans="1:11" ht="27">
      <c r="A42" s="44">
        <f t="shared" si="0"/>
        <v>34</v>
      </c>
      <c r="B42" s="21" t="s">
        <v>132</v>
      </c>
      <c r="C42" s="40" t="s">
        <v>94</v>
      </c>
      <c r="D42" s="24"/>
      <c r="E42" s="37">
        <v>350</v>
      </c>
      <c r="F42" s="24"/>
      <c r="G42" s="34"/>
      <c r="H42" s="118" t="s">
        <v>180</v>
      </c>
      <c r="I42" s="119"/>
      <c r="J42" s="119"/>
      <c r="K42" s="120"/>
    </row>
    <row r="43" spans="1:11" ht="40.5">
      <c r="A43" s="44">
        <f t="shared" si="0"/>
        <v>35</v>
      </c>
      <c r="B43" s="21" t="s">
        <v>133</v>
      </c>
      <c r="C43" s="40" t="s">
        <v>93</v>
      </c>
      <c r="D43" s="24"/>
      <c r="E43" s="37">
        <v>570</v>
      </c>
      <c r="F43" s="24"/>
      <c r="G43" s="34"/>
      <c r="H43" s="118" t="s">
        <v>181</v>
      </c>
      <c r="I43" s="119"/>
      <c r="J43" s="119"/>
      <c r="K43" s="120"/>
    </row>
    <row r="44" spans="1:11" ht="40.5">
      <c r="A44" s="44">
        <f t="shared" si="0"/>
        <v>36</v>
      </c>
      <c r="B44" s="21" t="s">
        <v>134</v>
      </c>
      <c r="C44" s="40" t="s">
        <v>93</v>
      </c>
      <c r="D44" s="24"/>
      <c r="E44" s="37">
        <v>240</v>
      </c>
      <c r="F44" s="24"/>
      <c r="G44" s="34"/>
      <c r="H44" s="118" t="s">
        <v>182</v>
      </c>
      <c r="I44" s="119"/>
      <c r="J44" s="119"/>
      <c r="K44" s="120"/>
    </row>
    <row r="45" spans="1:11" ht="27">
      <c r="A45" s="44">
        <f t="shared" si="0"/>
        <v>37</v>
      </c>
      <c r="B45" s="21" t="s">
        <v>135</v>
      </c>
      <c r="C45" s="40" t="s">
        <v>94</v>
      </c>
      <c r="D45" s="24"/>
      <c r="E45" s="37">
        <v>25</v>
      </c>
      <c r="F45" s="24"/>
      <c r="G45" s="34"/>
      <c r="H45" s="118" t="s">
        <v>183</v>
      </c>
      <c r="I45" s="119"/>
      <c r="J45" s="119"/>
      <c r="K45" s="120"/>
    </row>
    <row r="46" spans="1:11" ht="27" customHeight="1">
      <c r="A46" s="44">
        <f t="shared" si="0"/>
        <v>38</v>
      </c>
      <c r="B46" s="21" t="s">
        <v>136</v>
      </c>
      <c r="C46" s="40" t="s">
        <v>93</v>
      </c>
      <c r="D46" s="24"/>
      <c r="E46" s="37">
        <v>120</v>
      </c>
      <c r="F46" s="24"/>
      <c r="G46" s="34"/>
      <c r="H46" s="118" t="s">
        <v>184</v>
      </c>
      <c r="I46" s="119"/>
      <c r="J46" s="119"/>
      <c r="K46" s="120"/>
    </row>
    <row r="47" spans="1:11" ht="40.5">
      <c r="A47" s="44">
        <f t="shared" si="0"/>
        <v>39</v>
      </c>
      <c r="B47" s="21" t="s">
        <v>137</v>
      </c>
      <c r="C47" s="52" t="s">
        <v>197</v>
      </c>
      <c r="D47" s="24"/>
      <c r="E47" s="37">
        <v>30</v>
      </c>
      <c r="F47" s="24"/>
      <c r="G47" s="34"/>
      <c r="H47" s="118" t="s">
        <v>185</v>
      </c>
      <c r="I47" s="119"/>
      <c r="J47" s="119"/>
      <c r="K47" s="120"/>
    </row>
    <row r="48" spans="1:11" ht="13.5">
      <c r="A48" s="44">
        <f t="shared" si="0"/>
        <v>40</v>
      </c>
      <c r="B48" s="21" t="s">
        <v>138</v>
      </c>
      <c r="C48" s="40" t="s">
        <v>93</v>
      </c>
      <c r="D48" s="24"/>
      <c r="E48" s="45">
        <v>400</v>
      </c>
      <c r="F48" s="24"/>
      <c r="G48" s="34"/>
      <c r="H48" s="118" t="s">
        <v>186</v>
      </c>
      <c r="I48" s="119"/>
      <c r="J48" s="119"/>
      <c r="K48" s="120"/>
    </row>
    <row r="49" spans="1:11" ht="13.5">
      <c r="A49" s="44">
        <f t="shared" si="0"/>
        <v>41</v>
      </c>
      <c r="B49" s="21" t="s">
        <v>139</v>
      </c>
      <c r="C49" s="40" t="s">
        <v>95</v>
      </c>
      <c r="D49" s="24"/>
      <c r="E49" s="45">
        <v>12</v>
      </c>
      <c r="F49" s="24"/>
      <c r="G49" s="34"/>
      <c r="H49" s="118" t="s">
        <v>187</v>
      </c>
      <c r="I49" s="119"/>
      <c r="J49" s="119"/>
      <c r="K49" s="120"/>
    </row>
    <row r="50" spans="1:11" ht="13.5">
      <c r="A50" s="44">
        <f t="shared" si="0"/>
        <v>42</v>
      </c>
      <c r="B50" s="21" t="s">
        <v>140</v>
      </c>
      <c r="C50" s="40" t="s">
        <v>198</v>
      </c>
      <c r="D50" s="24"/>
      <c r="E50" s="37">
        <v>120</v>
      </c>
      <c r="F50" s="24"/>
      <c r="G50" s="34"/>
      <c r="H50" s="118" t="s">
        <v>188</v>
      </c>
      <c r="I50" s="119"/>
      <c r="J50" s="119"/>
      <c r="K50" s="120"/>
    </row>
    <row r="51" spans="1:11" ht="13.5">
      <c r="A51" s="44">
        <f t="shared" si="0"/>
        <v>43</v>
      </c>
      <c r="B51" s="21" t="s">
        <v>141</v>
      </c>
      <c r="C51" s="40" t="s">
        <v>93</v>
      </c>
      <c r="D51" s="24"/>
      <c r="E51" s="37">
        <v>200</v>
      </c>
      <c r="F51" s="24"/>
      <c r="G51" s="34"/>
      <c r="H51" s="118" t="s">
        <v>189</v>
      </c>
      <c r="I51" s="119"/>
      <c r="J51" s="119"/>
      <c r="K51" s="120"/>
    </row>
    <row r="52" spans="1:11" ht="40.5">
      <c r="A52" s="44">
        <f t="shared" si="0"/>
        <v>44</v>
      </c>
      <c r="B52" s="21" t="s">
        <v>142</v>
      </c>
      <c r="C52" s="40" t="s">
        <v>93</v>
      </c>
      <c r="D52" s="24"/>
      <c r="E52" s="37">
        <v>200</v>
      </c>
      <c r="F52" s="24"/>
      <c r="G52" s="34"/>
      <c r="H52" s="118" t="s">
        <v>190</v>
      </c>
      <c r="I52" s="119"/>
      <c r="J52" s="119"/>
      <c r="K52" s="120"/>
    </row>
    <row r="53" spans="1:11" ht="27">
      <c r="A53" s="44">
        <f t="shared" si="0"/>
        <v>45</v>
      </c>
      <c r="B53" s="21" t="s">
        <v>143</v>
      </c>
      <c r="C53" s="40" t="s">
        <v>197</v>
      </c>
      <c r="D53" s="24"/>
      <c r="E53" s="37">
        <v>20</v>
      </c>
      <c r="F53" s="24"/>
      <c r="G53" s="34"/>
      <c r="H53" s="118" t="s">
        <v>191</v>
      </c>
      <c r="I53" s="119"/>
      <c r="J53" s="119"/>
      <c r="K53" s="120"/>
    </row>
    <row r="54" spans="1:11" ht="40.5">
      <c r="A54" s="44">
        <f t="shared" si="0"/>
        <v>46</v>
      </c>
      <c r="B54" s="21" t="s">
        <v>100</v>
      </c>
      <c r="C54" s="40" t="s">
        <v>95</v>
      </c>
      <c r="D54" s="24"/>
      <c r="E54" s="37">
        <v>5</v>
      </c>
      <c r="F54" s="24"/>
      <c r="G54" s="34"/>
      <c r="H54" s="118" t="s">
        <v>192</v>
      </c>
      <c r="I54" s="119"/>
      <c r="J54" s="119"/>
      <c r="K54" s="120"/>
    </row>
    <row r="55" spans="1:11" ht="108">
      <c r="A55" s="44">
        <f t="shared" si="0"/>
        <v>47</v>
      </c>
      <c r="B55" s="21" t="s">
        <v>144</v>
      </c>
      <c r="C55" s="40" t="s">
        <v>94</v>
      </c>
      <c r="D55" s="24"/>
      <c r="E55" s="37">
        <v>460</v>
      </c>
      <c r="F55" s="24"/>
      <c r="G55" s="34"/>
      <c r="H55" s="118" t="s">
        <v>193</v>
      </c>
      <c r="I55" s="119"/>
      <c r="J55" s="119"/>
      <c r="K55" s="120"/>
    </row>
    <row r="56" spans="1:11" ht="27">
      <c r="A56" s="44">
        <f t="shared" si="0"/>
        <v>48</v>
      </c>
      <c r="B56" s="21" t="s">
        <v>145</v>
      </c>
      <c r="C56" s="40" t="s">
        <v>197</v>
      </c>
      <c r="D56" s="24"/>
      <c r="E56" s="37">
        <v>300</v>
      </c>
      <c r="F56" s="24"/>
      <c r="G56" s="34"/>
      <c r="H56" s="118" t="s">
        <v>194</v>
      </c>
      <c r="I56" s="119"/>
      <c r="J56" s="119"/>
      <c r="K56" s="120"/>
    </row>
    <row r="57" spans="1:11" ht="13.5">
      <c r="A57" s="44">
        <f t="shared" si="0"/>
        <v>49</v>
      </c>
      <c r="B57" s="21" t="s">
        <v>146</v>
      </c>
      <c r="C57" s="40" t="s">
        <v>197</v>
      </c>
      <c r="D57" s="37"/>
      <c r="E57" s="37">
        <v>10</v>
      </c>
      <c r="F57" s="24"/>
      <c r="G57" s="53"/>
      <c r="H57" s="118" t="s">
        <v>195</v>
      </c>
      <c r="I57" s="119"/>
      <c r="J57" s="119"/>
      <c r="K57" s="120"/>
    </row>
    <row r="58" spans="1:11" ht="14.25" thickBot="1">
      <c r="A58" s="46">
        <f t="shared" si="0"/>
        <v>50</v>
      </c>
      <c r="B58" s="22" t="s">
        <v>147</v>
      </c>
      <c r="C58" s="47" t="s">
        <v>199</v>
      </c>
      <c r="D58" s="39"/>
      <c r="E58" s="39">
        <v>15</v>
      </c>
      <c r="F58" s="31"/>
      <c r="G58" s="54"/>
      <c r="H58" s="328" t="s">
        <v>196</v>
      </c>
      <c r="I58" s="329"/>
      <c r="J58" s="329"/>
      <c r="K58" s="330"/>
    </row>
    <row r="59" spans="1:11" ht="16.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8"/>
    </row>
    <row r="60" spans="1:11" ht="42" customHeight="1">
      <c r="A60" s="259" t="s">
        <v>25</v>
      </c>
      <c r="B60" s="260"/>
      <c r="C60" s="260"/>
      <c r="D60" s="260"/>
      <c r="E60" s="261"/>
      <c r="F60" s="309" t="s">
        <v>200</v>
      </c>
      <c r="G60" s="310"/>
      <c r="H60" s="310"/>
      <c r="I60" s="310"/>
      <c r="J60" s="310"/>
      <c r="K60" s="311"/>
    </row>
    <row r="61" spans="1:11" ht="17.25" thickBot="1">
      <c r="A61" s="249"/>
      <c r="B61" s="250"/>
      <c r="C61" s="250"/>
      <c r="D61" s="250"/>
      <c r="E61" s="250"/>
      <c r="F61" s="250"/>
      <c r="G61" s="250"/>
      <c r="H61" s="250"/>
      <c r="I61" s="250"/>
      <c r="J61" s="250"/>
      <c r="K61" s="251"/>
    </row>
    <row r="62" spans="1:11" ht="16.5">
      <c r="A62" s="283" t="s">
        <v>77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5"/>
    </row>
    <row r="63" spans="1:11" ht="16.5">
      <c r="A63" s="157" t="s">
        <v>4</v>
      </c>
      <c r="B63" s="158"/>
      <c r="C63" s="157" t="s">
        <v>5</v>
      </c>
      <c r="D63" s="158"/>
      <c r="E63" s="157" t="s">
        <v>6</v>
      </c>
      <c r="F63" s="158"/>
      <c r="G63" s="157" t="s">
        <v>7</v>
      </c>
      <c r="H63" s="158"/>
      <c r="I63" s="25" t="s">
        <v>8</v>
      </c>
      <c r="J63" s="297" t="s">
        <v>9</v>
      </c>
      <c r="K63" s="298"/>
    </row>
    <row r="64" spans="1:11" ht="29.25" customHeight="1">
      <c r="A64" s="269" t="s">
        <v>30</v>
      </c>
      <c r="B64" s="270"/>
      <c r="C64" s="312"/>
      <c r="D64" s="313"/>
      <c r="E64" s="312"/>
      <c r="F64" s="313"/>
      <c r="G64" s="312"/>
      <c r="H64" s="313"/>
      <c r="I64" s="295" t="s">
        <v>10</v>
      </c>
      <c r="J64" s="297"/>
      <c r="K64" s="298"/>
    </row>
    <row r="65" spans="1:11" ht="29.25" customHeight="1">
      <c r="A65" s="269" t="s">
        <v>31</v>
      </c>
      <c r="B65" s="270"/>
      <c r="C65" s="314"/>
      <c r="D65" s="315"/>
      <c r="E65" s="314"/>
      <c r="F65" s="315"/>
      <c r="G65" s="314"/>
      <c r="H65" s="315"/>
      <c r="I65" s="296"/>
      <c r="J65" s="299"/>
      <c r="K65" s="300"/>
    </row>
    <row r="66" spans="1:11" ht="16.5">
      <c r="A66" s="280"/>
      <c r="B66" s="281"/>
      <c r="C66" s="281"/>
      <c r="D66" s="281"/>
      <c r="E66" s="281"/>
      <c r="F66" s="281"/>
      <c r="G66" s="281"/>
      <c r="H66" s="281"/>
      <c r="I66" s="281"/>
      <c r="J66" s="257"/>
      <c r="K66" s="282"/>
    </row>
    <row r="67" spans="1:11" ht="16.5">
      <c r="A67" s="306" t="s">
        <v>32</v>
      </c>
      <c r="B67" s="307"/>
      <c r="C67" s="307"/>
      <c r="D67" s="307"/>
      <c r="E67" s="307"/>
      <c r="F67" s="308"/>
      <c r="G67" s="301" t="s">
        <v>201</v>
      </c>
      <c r="H67" s="302"/>
      <c r="I67" s="302"/>
      <c r="J67" s="302"/>
      <c r="K67" s="158"/>
    </row>
    <row r="68" spans="1:11" ht="16.5">
      <c r="A68" s="286" t="s">
        <v>78</v>
      </c>
      <c r="B68" s="287"/>
      <c r="C68" s="287"/>
      <c r="D68" s="287"/>
      <c r="E68" s="287"/>
      <c r="F68" s="288"/>
      <c r="G68" s="26">
        <v>1</v>
      </c>
      <c r="H68" s="157"/>
      <c r="I68" s="302"/>
      <c r="J68" s="302"/>
      <c r="K68" s="158"/>
    </row>
    <row r="69" spans="1:11" ht="16.5">
      <c r="A69" s="303"/>
      <c r="B69" s="304"/>
      <c r="C69" s="304"/>
      <c r="D69" s="304"/>
      <c r="E69" s="304"/>
      <c r="F69" s="305"/>
      <c r="G69" s="26" t="s">
        <v>33</v>
      </c>
      <c r="H69" s="157"/>
      <c r="I69" s="302"/>
      <c r="J69" s="302"/>
      <c r="K69" s="158"/>
    </row>
    <row r="70" spans="1:11" ht="15" customHeight="1">
      <c r="A70" s="286" t="s">
        <v>34</v>
      </c>
      <c r="B70" s="287"/>
      <c r="C70" s="287"/>
      <c r="D70" s="287"/>
      <c r="E70" s="287"/>
      <c r="F70" s="288"/>
      <c r="G70" s="25"/>
      <c r="H70" s="269" t="s">
        <v>35</v>
      </c>
      <c r="I70" s="270"/>
      <c r="J70" s="269" t="s">
        <v>11</v>
      </c>
      <c r="K70" s="270"/>
    </row>
    <row r="71" spans="1:11" ht="16.5">
      <c r="A71" s="289"/>
      <c r="B71" s="290"/>
      <c r="C71" s="290"/>
      <c r="D71" s="290"/>
      <c r="E71" s="290"/>
      <c r="F71" s="291"/>
      <c r="G71" s="26">
        <v>1</v>
      </c>
      <c r="H71" s="25"/>
      <c r="I71" s="25"/>
      <c r="J71" s="25"/>
      <c r="K71" s="25"/>
    </row>
    <row r="72" spans="1:11" ht="17.25" thickBot="1">
      <c r="A72" s="289"/>
      <c r="B72" s="290"/>
      <c r="C72" s="290"/>
      <c r="D72" s="290"/>
      <c r="E72" s="290"/>
      <c r="F72" s="291"/>
      <c r="G72" s="27" t="s">
        <v>33</v>
      </c>
      <c r="H72" s="28"/>
      <c r="I72" s="28"/>
      <c r="J72" s="28"/>
      <c r="K72" s="28"/>
    </row>
    <row r="73" spans="1:11" ht="17.25" thickBot="1">
      <c r="A73" s="292"/>
      <c r="B73" s="293"/>
      <c r="C73" s="293"/>
      <c r="D73" s="293"/>
      <c r="E73" s="293"/>
      <c r="F73" s="293"/>
      <c r="G73" s="293"/>
      <c r="H73" s="293"/>
      <c r="I73" s="293"/>
      <c r="J73" s="293"/>
      <c r="K73" s="294"/>
    </row>
    <row r="74" spans="1:11" ht="24.75" customHeight="1">
      <c r="A74" s="318" t="s">
        <v>36</v>
      </c>
      <c r="B74" s="320" t="s">
        <v>12</v>
      </c>
      <c r="C74" s="320"/>
      <c r="D74" s="322" t="s">
        <v>37</v>
      </c>
      <c r="E74" s="322"/>
      <c r="F74" s="322"/>
      <c r="G74" s="322"/>
      <c r="H74" s="322"/>
      <c r="I74" s="323"/>
      <c r="J74" s="29"/>
      <c r="K74" s="30"/>
    </row>
    <row r="75" spans="1:11" ht="24.75" customHeight="1">
      <c r="A75" s="319"/>
      <c r="B75" s="321"/>
      <c r="C75" s="321"/>
      <c r="D75" s="316" t="s">
        <v>74</v>
      </c>
      <c r="E75" s="316"/>
      <c r="F75" s="316"/>
      <c r="G75" s="316"/>
      <c r="H75" s="316"/>
      <c r="I75" s="317"/>
      <c r="J75" s="29"/>
      <c r="K75" s="30"/>
    </row>
    <row r="76" spans="1:11" ht="24.75" customHeight="1">
      <c r="A76" s="324" t="s">
        <v>79</v>
      </c>
      <c r="B76" s="321"/>
      <c r="C76" s="321"/>
      <c r="D76" s="114" t="s">
        <v>38</v>
      </c>
      <c r="E76" s="114"/>
      <c r="F76" s="114" t="s">
        <v>13</v>
      </c>
      <c r="G76" s="114"/>
      <c r="H76" s="114" t="s">
        <v>3</v>
      </c>
      <c r="I76" s="115"/>
      <c r="J76" s="29"/>
      <c r="K76" s="30"/>
    </row>
    <row r="77" spans="1:11" ht="50.25" customHeight="1" thickBot="1">
      <c r="A77" s="112"/>
      <c r="B77" s="325" t="s">
        <v>203</v>
      </c>
      <c r="C77" s="325"/>
      <c r="D77" s="55" t="s">
        <v>39</v>
      </c>
      <c r="E77" s="56" t="s">
        <v>14</v>
      </c>
      <c r="F77" s="55" t="s">
        <v>40</v>
      </c>
      <c r="G77" s="56" t="s">
        <v>14</v>
      </c>
      <c r="H77" s="55" t="s">
        <v>41</v>
      </c>
      <c r="I77" s="57" t="s">
        <v>14</v>
      </c>
      <c r="J77" s="29"/>
      <c r="K77" s="30"/>
    </row>
    <row r="78" spans="1:11" ht="13.5">
      <c r="A78" s="43">
        <v>1</v>
      </c>
      <c r="B78" s="20" t="s">
        <v>103</v>
      </c>
      <c r="C78" s="42" t="s">
        <v>93</v>
      </c>
      <c r="D78" s="23"/>
      <c r="E78" s="48">
        <f aca="true" t="shared" si="1" ref="E78:E115">I78/1.2</f>
        <v>2965</v>
      </c>
      <c r="F78" s="59"/>
      <c r="G78" s="60">
        <f aca="true" t="shared" si="2" ref="G78:G115">I78-E78</f>
        <v>593</v>
      </c>
      <c r="H78" s="23"/>
      <c r="I78" s="61">
        <v>3558</v>
      </c>
      <c r="J78" s="29"/>
      <c r="K78" s="30"/>
    </row>
    <row r="79" spans="1:11" ht="27">
      <c r="A79" s="44">
        <f>A78+1</f>
        <v>2</v>
      </c>
      <c r="B79" s="21" t="s">
        <v>104</v>
      </c>
      <c r="C79" s="40" t="s">
        <v>94</v>
      </c>
      <c r="D79" s="24"/>
      <c r="E79" s="34">
        <f t="shared" si="1"/>
        <v>13151.666666666668</v>
      </c>
      <c r="F79" s="58"/>
      <c r="G79" s="35">
        <f t="shared" si="2"/>
        <v>2630.333333333332</v>
      </c>
      <c r="H79" s="24"/>
      <c r="I79" s="36">
        <v>15782</v>
      </c>
      <c r="J79" s="29"/>
      <c r="K79" s="30"/>
    </row>
    <row r="80" spans="1:11" ht="13.5">
      <c r="A80" s="44">
        <f aca="true" t="shared" si="3" ref="A80:A116">A79+1</f>
        <v>3</v>
      </c>
      <c r="B80" s="21" t="s">
        <v>105</v>
      </c>
      <c r="C80" s="40" t="s">
        <v>93</v>
      </c>
      <c r="D80" s="24"/>
      <c r="E80" s="34">
        <f t="shared" si="1"/>
        <v>15689.6</v>
      </c>
      <c r="F80" s="58"/>
      <c r="G80" s="35">
        <f t="shared" si="2"/>
        <v>3137.92</v>
      </c>
      <c r="H80" s="24"/>
      <c r="I80" s="36">
        <v>18827.52</v>
      </c>
      <c r="J80" s="29"/>
      <c r="K80" s="30"/>
    </row>
    <row r="81" spans="1:11" ht="13.5">
      <c r="A81" s="44">
        <f t="shared" si="3"/>
        <v>4</v>
      </c>
      <c r="B81" s="21" t="s">
        <v>98</v>
      </c>
      <c r="C81" s="40" t="s">
        <v>93</v>
      </c>
      <c r="D81" s="24"/>
      <c r="E81" s="34">
        <f t="shared" si="1"/>
        <v>114403.50000000001</v>
      </c>
      <c r="F81" s="58"/>
      <c r="G81" s="35">
        <f t="shared" si="2"/>
        <v>22880.699999999997</v>
      </c>
      <c r="H81" s="24"/>
      <c r="I81" s="36">
        <v>137284.2</v>
      </c>
      <c r="J81" s="29"/>
      <c r="K81" s="30"/>
    </row>
    <row r="82" spans="1:11" ht="40.5">
      <c r="A82" s="44">
        <f t="shared" si="3"/>
        <v>5</v>
      </c>
      <c r="B82" s="21" t="s">
        <v>106</v>
      </c>
      <c r="C82" s="40" t="s">
        <v>197</v>
      </c>
      <c r="D82" s="24"/>
      <c r="E82" s="34">
        <f t="shared" si="1"/>
        <v>14125</v>
      </c>
      <c r="F82" s="58"/>
      <c r="G82" s="35">
        <f t="shared" si="2"/>
        <v>2825</v>
      </c>
      <c r="H82" s="24"/>
      <c r="I82" s="36">
        <v>16950</v>
      </c>
      <c r="J82" s="29"/>
      <c r="K82" s="30"/>
    </row>
    <row r="83" spans="1:11" ht="13.5">
      <c r="A83" s="44">
        <f t="shared" si="3"/>
        <v>6</v>
      </c>
      <c r="B83" s="21" t="s">
        <v>107</v>
      </c>
      <c r="C83" s="40" t="s">
        <v>197</v>
      </c>
      <c r="D83" s="24"/>
      <c r="E83" s="34">
        <f t="shared" si="1"/>
        <v>5665.75</v>
      </c>
      <c r="F83" s="58"/>
      <c r="G83" s="35">
        <f t="shared" si="2"/>
        <v>1133.1499999999996</v>
      </c>
      <c r="H83" s="24"/>
      <c r="I83" s="36">
        <v>6798.9</v>
      </c>
      <c r="J83" s="29"/>
      <c r="K83" s="30"/>
    </row>
    <row r="84" spans="1:11" ht="13.5">
      <c r="A84" s="44">
        <f t="shared" si="3"/>
        <v>7</v>
      </c>
      <c r="B84" s="21" t="s">
        <v>108</v>
      </c>
      <c r="C84" s="40" t="s">
        <v>93</v>
      </c>
      <c r="D84" s="24"/>
      <c r="E84" s="34">
        <f t="shared" si="1"/>
        <v>1600</v>
      </c>
      <c r="F84" s="58"/>
      <c r="G84" s="35">
        <f t="shared" si="2"/>
        <v>320</v>
      </c>
      <c r="H84" s="24"/>
      <c r="I84" s="36">
        <v>1920</v>
      </c>
      <c r="J84" s="29"/>
      <c r="K84" s="30"/>
    </row>
    <row r="85" spans="1:11" ht="40.5">
      <c r="A85" s="44">
        <f t="shared" si="3"/>
        <v>8</v>
      </c>
      <c r="B85" s="21" t="s">
        <v>97</v>
      </c>
      <c r="C85" s="40" t="s">
        <v>94</v>
      </c>
      <c r="D85" s="24"/>
      <c r="E85" s="34">
        <f t="shared" si="1"/>
        <v>110416.66666666667</v>
      </c>
      <c r="F85" s="58"/>
      <c r="G85" s="35">
        <f t="shared" si="2"/>
        <v>22083.33333333333</v>
      </c>
      <c r="H85" s="24"/>
      <c r="I85" s="36">
        <v>132500</v>
      </c>
      <c r="J85" s="29"/>
      <c r="K85" s="30"/>
    </row>
    <row r="86" spans="1:11" ht="40.5">
      <c r="A86" s="44">
        <f t="shared" si="3"/>
        <v>9</v>
      </c>
      <c r="B86" s="21" t="s">
        <v>109</v>
      </c>
      <c r="C86" s="40" t="s">
        <v>93</v>
      </c>
      <c r="D86" s="24"/>
      <c r="E86" s="34">
        <f t="shared" si="1"/>
        <v>68750</v>
      </c>
      <c r="F86" s="58"/>
      <c r="G86" s="35">
        <f t="shared" si="2"/>
        <v>13750</v>
      </c>
      <c r="H86" s="24"/>
      <c r="I86" s="36">
        <v>82500</v>
      </c>
      <c r="J86" s="29"/>
      <c r="K86" s="30"/>
    </row>
    <row r="87" spans="1:11" ht="27">
      <c r="A87" s="44">
        <v>11</v>
      </c>
      <c r="B87" s="21" t="s">
        <v>111</v>
      </c>
      <c r="C87" s="40" t="s">
        <v>93</v>
      </c>
      <c r="D87" s="24"/>
      <c r="E87" s="34">
        <f t="shared" si="1"/>
        <v>1866.6666666666667</v>
      </c>
      <c r="F87" s="58"/>
      <c r="G87" s="35">
        <f t="shared" si="2"/>
        <v>373.33333333333326</v>
      </c>
      <c r="H87" s="24"/>
      <c r="I87" s="36">
        <v>2240</v>
      </c>
      <c r="J87" s="29"/>
      <c r="K87" s="30"/>
    </row>
    <row r="88" spans="1:11" ht="67.5">
      <c r="A88" s="44">
        <v>13</v>
      </c>
      <c r="B88" s="21" t="s">
        <v>113</v>
      </c>
      <c r="C88" s="40" t="s">
        <v>93</v>
      </c>
      <c r="D88" s="24"/>
      <c r="E88" s="34">
        <f t="shared" si="1"/>
        <v>28175</v>
      </c>
      <c r="F88" s="58"/>
      <c r="G88" s="35">
        <f t="shared" si="2"/>
        <v>5635</v>
      </c>
      <c r="H88" s="24"/>
      <c r="I88" s="36">
        <v>33810</v>
      </c>
      <c r="J88" s="29"/>
      <c r="K88" s="30"/>
    </row>
    <row r="89" spans="1:11" ht="13.5">
      <c r="A89" s="44">
        <f t="shared" si="3"/>
        <v>14</v>
      </c>
      <c r="B89" s="21" t="s">
        <v>114</v>
      </c>
      <c r="C89" s="40" t="s">
        <v>93</v>
      </c>
      <c r="D89" s="24"/>
      <c r="E89" s="34">
        <f t="shared" si="1"/>
        <v>35644.25</v>
      </c>
      <c r="F89" s="58"/>
      <c r="G89" s="35">
        <f t="shared" si="2"/>
        <v>7128.8499999999985</v>
      </c>
      <c r="H89" s="24"/>
      <c r="I89" s="36">
        <v>42773.1</v>
      </c>
      <c r="J89" s="29"/>
      <c r="K89" s="30"/>
    </row>
    <row r="90" spans="1:11" ht="13.5">
      <c r="A90" s="44">
        <f t="shared" si="3"/>
        <v>15</v>
      </c>
      <c r="B90" s="21" t="s">
        <v>115</v>
      </c>
      <c r="C90" s="40" t="s">
        <v>93</v>
      </c>
      <c r="D90" s="24"/>
      <c r="E90" s="34">
        <f t="shared" si="1"/>
        <v>19485</v>
      </c>
      <c r="F90" s="58"/>
      <c r="G90" s="35">
        <f t="shared" si="2"/>
        <v>3897</v>
      </c>
      <c r="H90" s="24"/>
      <c r="I90" s="36">
        <v>23382</v>
      </c>
      <c r="J90" s="29"/>
      <c r="K90" s="30"/>
    </row>
    <row r="91" spans="1:11" ht="67.5">
      <c r="A91" s="44">
        <f t="shared" si="3"/>
        <v>16</v>
      </c>
      <c r="B91" s="21" t="s">
        <v>116</v>
      </c>
      <c r="C91" s="40" t="s">
        <v>197</v>
      </c>
      <c r="D91" s="24"/>
      <c r="E91" s="34">
        <f t="shared" si="1"/>
        <v>38000</v>
      </c>
      <c r="F91" s="58"/>
      <c r="G91" s="35">
        <f t="shared" si="2"/>
        <v>7600</v>
      </c>
      <c r="H91" s="24"/>
      <c r="I91" s="36">
        <v>45600</v>
      </c>
      <c r="J91" s="29"/>
      <c r="K91" s="30"/>
    </row>
    <row r="92" spans="1:11" ht="67.5">
      <c r="A92" s="44">
        <f>A91+1</f>
        <v>17</v>
      </c>
      <c r="B92" s="21" t="s">
        <v>117</v>
      </c>
      <c r="C92" s="40" t="s">
        <v>197</v>
      </c>
      <c r="D92" s="24"/>
      <c r="E92" s="34">
        <f t="shared" si="1"/>
        <v>86625</v>
      </c>
      <c r="F92" s="58"/>
      <c r="G92" s="35">
        <f t="shared" si="2"/>
        <v>17325</v>
      </c>
      <c r="H92" s="24"/>
      <c r="I92" s="36">
        <v>103950</v>
      </c>
      <c r="J92" s="29"/>
      <c r="K92" s="30"/>
    </row>
    <row r="93" spans="1:11" ht="40.5">
      <c r="A93" s="44">
        <f t="shared" si="3"/>
        <v>18</v>
      </c>
      <c r="B93" s="21" t="s">
        <v>118</v>
      </c>
      <c r="C93" s="40" t="s">
        <v>197</v>
      </c>
      <c r="D93" s="24"/>
      <c r="E93" s="34">
        <f t="shared" si="1"/>
        <v>12733.325</v>
      </c>
      <c r="F93" s="58"/>
      <c r="G93" s="35">
        <f t="shared" si="2"/>
        <v>2546.664999999999</v>
      </c>
      <c r="H93" s="24"/>
      <c r="I93" s="36">
        <v>15279.99</v>
      </c>
      <c r="J93" s="29"/>
      <c r="K93" s="30"/>
    </row>
    <row r="94" spans="1:11" ht="13.5">
      <c r="A94" s="44">
        <f t="shared" si="3"/>
        <v>19</v>
      </c>
      <c r="B94" s="21" t="s">
        <v>119</v>
      </c>
      <c r="C94" s="40" t="s">
        <v>197</v>
      </c>
      <c r="D94" s="24"/>
      <c r="E94" s="34">
        <f t="shared" si="1"/>
        <v>18895.5</v>
      </c>
      <c r="F94" s="58"/>
      <c r="G94" s="35">
        <f t="shared" si="2"/>
        <v>3779.0999999999985</v>
      </c>
      <c r="H94" s="24"/>
      <c r="I94" s="36">
        <v>22674.6</v>
      </c>
      <c r="J94" s="29"/>
      <c r="K94" s="30"/>
    </row>
    <row r="95" spans="1:11" ht="27">
      <c r="A95" s="44">
        <v>21</v>
      </c>
      <c r="B95" s="21" t="s">
        <v>121</v>
      </c>
      <c r="C95" s="40" t="s">
        <v>94</v>
      </c>
      <c r="D95" s="24"/>
      <c r="E95" s="34">
        <f t="shared" si="1"/>
        <v>61960</v>
      </c>
      <c r="F95" s="58"/>
      <c r="G95" s="35">
        <f t="shared" si="2"/>
        <v>12392</v>
      </c>
      <c r="H95" s="24"/>
      <c r="I95" s="36">
        <v>74352</v>
      </c>
      <c r="J95" s="29"/>
      <c r="K95" s="30"/>
    </row>
    <row r="96" spans="1:11" ht="27">
      <c r="A96" s="44">
        <f t="shared" si="3"/>
        <v>22</v>
      </c>
      <c r="B96" s="21" t="s">
        <v>122</v>
      </c>
      <c r="C96" s="40" t="s">
        <v>93</v>
      </c>
      <c r="D96" s="24"/>
      <c r="E96" s="34">
        <f t="shared" si="1"/>
        <v>17583.325</v>
      </c>
      <c r="F96" s="58"/>
      <c r="G96" s="35">
        <f t="shared" si="2"/>
        <v>3516.665000000001</v>
      </c>
      <c r="H96" s="24"/>
      <c r="I96" s="36">
        <v>21099.99</v>
      </c>
      <c r="J96" s="29"/>
      <c r="K96" s="30"/>
    </row>
    <row r="97" spans="1:11" ht="13.5">
      <c r="A97" s="44">
        <f t="shared" si="3"/>
        <v>23</v>
      </c>
      <c r="B97" s="21" t="s">
        <v>123</v>
      </c>
      <c r="C97" s="40" t="s">
        <v>93</v>
      </c>
      <c r="D97" s="24"/>
      <c r="E97" s="34">
        <f t="shared" si="1"/>
        <v>577.075</v>
      </c>
      <c r="F97" s="58"/>
      <c r="G97" s="35">
        <f t="shared" si="2"/>
        <v>115.41499999999996</v>
      </c>
      <c r="H97" s="24"/>
      <c r="I97" s="36">
        <v>692.49</v>
      </c>
      <c r="J97" s="29"/>
      <c r="K97" s="30"/>
    </row>
    <row r="98" spans="1:11" ht="27">
      <c r="A98" s="44">
        <v>26</v>
      </c>
      <c r="B98" s="21" t="s">
        <v>126</v>
      </c>
      <c r="C98" s="40" t="s">
        <v>197</v>
      </c>
      <c r="D98" s="24"/>
      <c r="E98" s="34">
        <f t="shared" si="1"/>
        <v>203205.325</v>
      </c>
      <c r="F98" s="58"/>
      <c r="G98" s="35">
        <f t="shared" si="2"/>
        <v>40641.065</v>
      </c>
      <c r="H98" s="24"/>
      <c r="I98" s="36">
        <v>243846.39</v>
      </c>
      <c r="J98" s="29"/>
      <c r="K98" s="30"/>
    </row>
    <row r="99" spans="1:11" ht="27">
      <c r="A99" s="44">
        <f t="shared" si="3"/>
        <v>27</v>
      </c>
      <c r="B99" s="21" t="s">
        <v>99</v>
      </c>
      <c r="C99" s="40" t="s">
        <v>93</v>
      </c>
      <c r="D99" s="24"/>
      <c r="E99" s="34">
        <f t="shared" si="1"/>
        <v>70933.32500000001</v>
      </c>
      <c r="F99" s="58"/>
      <c r="G99" s="35">
        <f t="shared" si="2"/>
        <v>14186.664999999994</v>
      </c>
      <c r="H99" s="24"/>
      <c r="I99" s="36">
        <v>85119.99</v>
      </c>
      <c r="J99" s="29"/>
      <c r="K99" s="30"/>
    </row>
    <row r="100" spans="1:11" ht="27">
      <c r="A100" s="44">
        <f t="shared" si="3"/>
        <v>28</v>
      </c>
      <c r="B100" s="50" t="s">
        <v>127</v>
      </c>
      <c r="C100" s="40" t="s">
        <v>93</v>
      </c>
      <c r="D100" s="24"/>
      <c r="E100" s="34">
        <f t="shared" si="1"/>
        <v>21250</v>
      </c>
      <c r="F100" s="58"/>
      <c r="G100" s="35">
        <f t="shared" si="2"/>
        <v>4250</v>
      </c>
      <c r="H100" s="24"/>
      <c r="I100" s="36">
        <v>25500</v>
      </c>
      <c r="J100" s="29"/>
      <c r="K100" s="30"/>
    </row>
    <row r="101" spans="1:11" ht="13.5">
      <c r="A101" s="44">
        <f t="shared" si="3"/>
        <v>29</v>
      </c>
      <c r="B101" s="21" t="s">
        <v>128</v>
      </c>
      <c r="C101" s="40" t="s">
        <v>94</v>
      </c>
      <c r="D101" s="24"/>
      <c r="E101" s="34">
        <f t="shared" si="1"/>
        <v>88187.5</v>
      </c>
      <c r="F101" s="58"/>
      <c r="G101" s="35">
        <f t="shared" si="2"/>
        <v>17637.5</v>
      </c>
      <c r="H101" s="24"/>
      <c r="I101" s="36">
        <v>105825</v>
      </c>
      <c r="J101" s="29"/>
      <c r="K101" s="30"/>
    </row>
    <row r="102" spans="1:11" ht="13.5">
      <c r="A102" s="44">
        <v>31</v>
      </c>
      <c r="B102" s="21" t="s">
        <v>128</v>
      </c>
      <c r="C102" s="40" t="s">
        <v>93</v>
      </c>
      <c r="D102" s="24"/>
      <c r="E102" s="34">
        <f t="shared" si="1"/>
        <v>7260</v>
      </c>
      <c r="F102" s="58"/>
      <c r="G102" s="35">
        <f t="shared" si="2"/>
        <v>1452</v>
      </c>
      <c r="H102" s="24"/>
      <c r="I102" s="36">
        <v>8712</v>
      </c>
      <c r="J102" s="29"/>
      <c r="K102" s="30"/>
    </row>
    <row r="103" spans="1:11" ht="13.5">
      <c r="A103" s="44">
        <v>33</v>
      </c>
      <c r="B103" s="21" t="s">
        <v>131</v>
      </c>
      <c r="C103" s="40" t="s">
        <v>93</v>
      </c>
      <c r="D103" s="24"/>
      <c r="E103" s="34">
        <f t="shared" si="1"/>
        <v>1361.5</v>
      </c>
      <c r="F103" s="58"/>
      <c r="G103" s="35">
        <f t="shared" si="2"/>
        <v>272.29999999999995</v>
      </c>
      <c r="H103" s="24"/>
      <c r="I103" s="36">
        <v>1633.8</v>
      </c>
      <c r="J103" s="29"/>
      <c r="K103" s="30"/>
    </row>
    <row r="104" spans="1:11" ht="27">
      <c r="A104" s="44">
        <f t="shared" si="3"/>
        <v>34</v>
      </c>
      <c r="B104" s="21" t="s">
        <v>132</v>
      </c>
      <c r="C104" s="40" t="s">
        <v>94</v>
      </c>
      <c r="D104" s="24"/>
      <c r="E104" s="34">
        <f t="shared" si="1"/>
        <v>15750</v>
      </c>
      <c r="F104" s="58"/>
      <c r="G104" s="35">
        <f t="shared" si="2"/>
        <v>3150</v>
      </c>
      <c r="H104" s="24"/>
      <c r="I104" s="36">
        <v>18900</v>
      </c>
      <c r="J104" s="29"/>
      <c r="K104" s="30"/>
    </row>
    <row r="105" spans="1:11" ht="40.5">
      <c r="A105" s="44">
        <f t="shared" si="3"/>
        <v>35</v>
      </c>
      <c r="B105" s="21" t="s">
        <v>133</v>
      </c>
      <c r="C105" s="40" t="s">
        <v>93</v>
      </c>
      <c r="D105" s="24"/>
      <c r="E105" s="34">
        <f t="shared" si="1"/>
        <v>9756.5</v>
      </c>
      <c r="F105" s="58"/>
      <c r="G105" s="35">
        <f t="shared" si="2"/>
        <v>1951.2999999999993</v>
      </c>
      <c r="H105" s="24"/>
      <c r="I105" s="36">
        <v>11707.8</v>
      </c>
      <c r="J105" s="29"/>
      <c r="K105" s="30"/>
    </row>
    <row r="106" spans="1:11" ht="40.5">
      <c r="A106" s="44">
        <f t="shared" si="3"/>
        <v>36</v>
      </c>
      <c r="B106" s="21" t="s">
        <v>134</v>
      </c>
      <c r="C106" s="40" t="s">
        <v>93</v>
      </c>
      <c r="D106" s="24"/>
      <c r="E106" s="34">
        <f t="shared" si="1"/>
        <v>4108.000000000001</v>
      </c>
      <c r="F106" s="58"/>
      <c r="G106" s="35">
        <f t="shared" si="2"/>
        <v>821.5999999999995</v>
      </c>
      <c r="H106" s="24"/>
      <c r="I106" s="36">
        <v>4929.6</v>
      </c>
      <c r="J106" s="29"/>
      <c r="K106" s="30"/>
    </row>
    <row r="107" spans="1:11" ht="13.5">
      <c r="A107" s="44">
        <v>38</v>
      </c>
      <c r="B107" s="21" t="s">
        <v>136</v>
      </c>
      <c r="C107" s="40" t="s">
        <v>93</v>
      </c>
      <c r="D107" s="24"/>
      <c r="E107" s="34">
        <f t="shared" si="1"/>
        <v>4973.000000000001</v>
      </c>
      <c r="F107" s="58"/>
      <c r="G107" s="35">
        <f t="shared" si="2"/>
        <v>994.5999999999995</v>
      </c>
      <c r="H107" s="24"/>
      <c r="I107" s="36">
        <v>5967.6</v>
      </c>
      <c r="J107" s="29"/>
      <c r="K107" s="30"/>
    </row>
    <row r="108" spans="1:11" ht="13.5">
      <c r="A108" s="44">
        <v>40</v>
      </c>
      <c r="B108" s="21" t="s">
        <v>138</v>
      </c>
      <c r="C108" s="40" t="s">
        <v>93</v>
      </c>
      <c r="D108" s="24"/>
      <c r="E108" s="34">
        <f t="shared" si="1"/>
        <v>1960</v>
      </c>
      <c r="F108" s="58"/>
      <c r="G108" s="35">
        <f t="shared" si="2"/>
        <v>392</v>
      </c>
      <c r="H108" s="24"/>
      <c r="I108" s="36">
        <v>2352</v>
      </c>
      <c r="J108" s="29"/>
      <c r="K108" s="30"/>
    </row>
    <row r="109" spans="1:11" ht="13.5">
      <c r="A109" s="44">
        <v>42</v>
      </c>
      <c r="B109" s="21" t="s">
        <v>140</v>
      </c>
      <c r="C109" s="40" t="s">
        <v>198</v>
      </c>
      <c r="D109" s="24"/>
      <c r="E109" s="34">
        <f t="shared" si="1"/>
        <v>9900</v>
      </c>
      <c r="F109" s="58"/>
      <c r="G109" s="35">
        <f t="shared" si="2"/>
        <v>1980</v>
      </c>
      <c r="H109" s="24"/>
      <c r="I109" s="36">
        <v>11880</v>
      </c>
      <c r="J109" s="29"/>
      <c r="K109" s="30"/>
    </row>
    <row r="110" spans="1:11" ht="13.5">
      <c r="A110" s="44">
        <f t="shared" si="3"/>
        <v>43</v>
      </c>
      <c r="B110" s="21" t="s">
        <v>141</v>
      </c>
      <c r="C110" s="40" t="s">
        <v>93</v>
      </c>
      <c r="D110" s="24"/>
      <c r="E110" s="34">
        <f t="shared" si="1"/>
        <v>15333.325000000003</v>
      </c>
      <c r="F110" s="58"/>
      <c r="G110" s="35">
        <f t="shared" si="2"/>
        <v>3066.664999999999</v>
      </c>
      <c r="H110" s="24"/>
      <c r="I110" s="36">
        <v>18399.99</v>
      </c>
      <c r="J110" s="29"/>
      <c r="K110" s="30"/>
    </row>
    <row r="111" spans="1:11" ht="40.5">
      <c r="A111" s="44">
        <f t="shared" si="3"/>
        <v>44</v>
      </c>
      <c r="B111" s="21" t="s">
        <v>142</v>
      </c>
      <c r="C111" s="40" t="s">
        <v>93</v>
      </c>
      <c r="D111" s="24"/>
      <c r="E111" s="34">
        <f t="shared" si="1"/>
        <v>36773.325</v>
      </c>
      <c r="F111" s="58"/>
      <c r="G111" s="35">
        <f t="shared" si="2"/>
        <v>7354.665000000001</v>
      </c>
      <c r="H111" s="24"/>
      <c r="I111" s="36">
        <v>44127.99</v>
      </c>
      <c r="J111" s="29"/>
      <c r="K111" s="30"/>
    </row>
    <row r="112" spans="1:11" ht="27">
      <c r="A112" s="44">
        <f t="shared" si="3"/>
        <v>45</v>
      </c>
      <c r="B112" s="21" t="s">
        <v>143</v>
      </c>
      <c r="C112" s="40" t="s">
        <v>197</v>
      </c>
      <c r="D112" s="24"/>
      <c r="E112" s="34">
        <f t="shared" si="1"/>
        <v>11633.325</v>
      </c>
      <c r="F112" s="58"/>
      <c r="G112" s="35">
        <f t="shared" si="2"/>
        <v>2326.664999999999</v>
      </c>
      <c r="H112" s="24"/>
      <c r="I112" s="36">
        <v>13959.99</v>
      </c>
      <c r="J112" s="29"/>
      <c r="K112" s="30"/>
    </row>
    <row r="113" spans="1:11" ht="40.5">
      <c r="A113" s="44">
        <f t="shared" si="3"/>
        <v>46</v>
      </c>
      <c r="B113" s="21" t="s">
        <v>100</v>
      </c>
      <c r="C113" s="40" t="s">
        <v>95</v>
      </c>
      <c r="D113" s="24"/>
      <c r="E113" s="34">
        <f t="shared" si="1"/>
        <v>8409.033333333335</v>
      </c>
      <c r="F113" s="58"/>
      <c r="G113" s="35">
        <f t="shared" si="2"/>
        <v>1681.8066666666655</v>
      </c>
      <c r="H113" s="24"/>
      <c r="I113" s="36">
        <v>10090.84</v>
      </c>
      <c r="J113" s="29"/>
      <c r="K113" s="30"/>
    </row>
    <row r="114" spans="1:11" ht="108">
      <c r="A114" s="44">
        <f t="shared" si="3"/>
        <v>47</v>
      </c>
      <c r="B114" s="21" t="s">
        <v>144</v>
      </c>
      <c r="C114" s="40" t="s">
        <v>94</v>
      </c>
      <c r="D114" s="24"/>
      <c r="E114" s="34">
        <f t="shared" si="1"/>
        <v>55525.825000000004</v>
      </c>
      <c r="F114" s="58"/>
      <c r="G114" s="35">
        <f t="shared" si="2"/>
        <v>11105.165</v>
      </c>
      <c r="H114" s="24"/>
      <c r="I114" s="36">
        <v>66630.99</v>
      </c>
      <c r="J114" s="29"/>
      <c r="K114" s="30"/>
    </row>
    <row r="115" spans="1:11" ht="27">
      <c r="A115" s="44">
        <f t="shared" si="3"/>
        <v>48</v>
      </c>
      <c r="B115" s="21" t="s">
        <v>145</v>
      </c>
      <c r="C115" s="40" t="s">
        <v>197</v>
      </c>
      <c r="D115" s="24"/>
      <c r="E115" s="34">
        <f t="shared" si="1"/>
        <v>20765</v>
      </c>
      <c r="F115" s="58"/>
      <c r="G115" s="35">
        <f t="shared" si="2"/>
        <v>4153</v>
      </c>
      <c r="H115" s="24"/>
      <c r="I115" s="36">
        <v>24918</v>
      </c>
      <c r="J115" s="29"/>
      <c r="K115" s="30"/>
    </row>
    <row r="116" spans="1:11" ht="12.75" customHeight="1">
      <c r="A116" s="44">
        <f t="shared" si="3"/>
        <v>49</v>
      </c>
      <c r="B116" s="21" t="s">
        <v>146</v>
      </c>
      <c r="C116" s="40" t="s">
        <v>197</v>
      </c>
      <c r="D116" s="24"/>
      <c r="E116" s="34">
        <f>I116/1.2</f>
        <v>4680</v>
      </c>
      <c r="F116" s="58"/>
      <c r="G116" s="35">
        <f>I116-E116</f>
        <v>936</v>
      </c>
      <c r="H116" s="24"/>
      <c r="I116" s="36">
        <v>5616</v>
      </c>
      <c r="J116" s="29"/>
      <c r="K116" s="30"/>
    </row>
    <row r="117" spans="1:11" ht="13.5">
      <c r="A117" s="163" t="s">
        <v>36</v>
      </c>
      <c r="B117" s="192" t="s">
        <v>12</v>
      </c>
      <c r="C117" s="193"/>
      <c r="D117" s="326" t="s">
        <v>37</v>
      </c>
      <c r="E117" s="326"/>
      <c r="F117" s="326"/>
      <c r="G117" s="326"/>
      <c r="H117" s="326"/>
      <c r="I117" s="327"/>
      <c r="J117" s="29"/>
      <c r="K117" s="30"/>
    </row>
    <row r="118" spans="1:11" ht="16.5">
      <c r="A118" s="164"/>
      <c r="B118" s="192"/>
      <c r="C118" s="193"/>
      <c r="D118" s="316" t="s">
        <v>74</v>
      </c>
      <c r="E118" s="316"/>
      <c r="F118" s="316"/>
      <c r="G118" s="316"/>
      <c r="H118" s="316"/>
      <c r="I118" s="317"/>
      <c r="J118" s="29"/>
      <c r="K118" s="30"/>
    </row>
    <row r="119" spans="1:11" ht="13.5">
      <c r="A119" s="112" t="s">
        <v>24</v>
      </c>
      <c r="B119" s="194"/>
      <c r="C119" s="195"/>
      <c r="D119" s="114" t="s">
        <v>38</v>
      </c>
      <c r="E119" s="114"/>
      <c r="F119" s="114" t="s">
        <v>13</v>
      </c>
      <c r="G119" s="114"/>
      <c r="H119" s="114" t="s">
        <v>3</v>
      </c>
      <c r="I119" s="115"/>
      <c r="J119" s="29"/>
      <c r="K119" s="30"/>
    </row>
    <row r="120" spans="1:11" ht="64.5" thickBot="1">
      <c r="A120" s="196"/>
      <c r="B120" s="278" t="s">
        <v>202</v>
      </c>
      <c r="C120" s="279"/>
      <c r="D120" s="31" t="s">
        <v>39</v>
      </c>
      <c r="E120" s="32" t="s">
        <v>14</v>
      </c>
      <c r="F120" s="31" t="s">
        <v>40</v>
      </c>
      <c r="G120" s="32" t="s">
        <v>14</v>
      </c>
      <c r="H120" s="31" t="s">
        <v>41</v>
      </c>
      <c r="I120" s="33" t="s">
        <v>14</v>
      </c>
      <c r="J120" s="29"/>
      <c r="K120" s="30"/>
    </row>
    <row r="121" spans="1:11" ht="13.5">
      <c r="A121" s="43">
        <v>1</v>
      </c>
      <c r="B121" s="20" t="s">
        <v>103</v>
      </c>
      <c r="C121" s="42" t="s">
        <v>93</v>
      </c>
      <c r="D121" s="23"/>
      <c r="E121" s="48">
        <f aca="true" t="shared" si="4" ref="E121:E133">I121/1.2</f>
        <v>50000</v>
      </c>
      <c r="F121" s="59"/>
      <c r="G121" s="60">
        <f aca="true" t="shared" si="5" ref="G121:G133">I121-E121</f>
        <v>10000</v>
      </c>
      <c r="H121" s="23"/>
      <c r="I121" s="61">
        <v>60000</v>
      </c>
      <c r="J121" s="29"/>
      <c r="K121" s="30"/>
    </row>
    <row r="122" spans="1:11" ht="13.5" customHeight="1">
      <c r="A122" s="44">
        <v>5</v>
      </c>
      <c r="B122" s="21" t="s">
        <v>106</v>
      </c>
      <c r="C122" s="40" t="s">
        <v>197</v>
      </c>
      <c r="D122" s="24"/>
      <c r="E122" s="34">
        <f t="shared" si="4"/>
        <v>33333.333333333336</v>
      </c>
      <c r="F122" s="58"/>
      <c r="G122" s="35">
        <f t="shared" si="5"/>
        <v>6666.666666666664</v>
      </c>
      <c r="H122" s="24"/>
      <c r="I122" s="36">
        <v>40000</v>
      </c>
      <c r="J122" s="29"/>
      <c r="K122" s="30"/>
    </row>
    <row r="123" spans="1:11" ht="13.5" customHeight="1">
      <c r="A123" s="44">
        <v>7</v>
      </c>
      <c r="B123" s="21" t="s">
        <v>108</v>
      </c>
      <c r="C123" s="40" t="s">
        <v>93</v>
      </c>
      <c r="D123" s="24"/>
      <c r="E123" s="34">
        <f t="shared" si="4"/>
        <v>1584</v>
      </c>
      <c r="F123" s="58"/>
      <c r="G123" s="35">
        <f t="shared" si="5"/>
        <v>316.79999999999995</v>
      </c>
      <c r="H123" s="24"/>
      <c r="I123" s="36">
        <v>1900.8</v>
      </c>
      <c r="J123" s="29"/>
      <c r="K123" s="30"/>
    </row>
    <row r="124" spans="1:11" ht="13.5" customHeight="1">
      <c r="A124" s="44">
        <v>11</v>
      </c>
      <c r="B124" s="21" t="s">
        <v>111</v>
      </c>
      <c r="C124" s="40" t="s">
        <v>93</v>
      </c>
      <c r="D124" s="24"/>
      <c r="E124" s="34">
        <f t="shared" si="4"/>
        <v>13333.333333333334</v>
      </c>
      <c r="F124" s="58"/>
      <c r="G124" s="35">
        <f t="shared" si="5"/>
        <v>2666.666666666666</v>
      </c>
      <c r="H124" s="24"/>
      <c r="I124" s="36">
        <v>16000</v>
      </c>
      <c r="J124" s="29"/>
      <c r="K124" s="30"/>
    </row>
    <row r="125" spans="1:11" ht="13.5" customHeight="1">
      <c r="A125" s="44">
        <v>14</v>
      </c>
      <c r="B125" s="21" t="s">
        <v>114</v>
      </c>
      <c r="C125" s="40" t="s">
        <v>93</v>
      </c>
      <c r="D125" s="24"/>
      <c r="E125" s="34">
        <f t="shared" si="4"/>
        <v>143750</v>
      </c>
      <c r="F125" s="58"/>
      <c r="G125" s="35">
        <f t="shared" si="5"/>
        <v>28750</v>
      </c>
      <c r="H125" s="24"/>
      <c r="I125" s="36">
        <v>172500</v>
      </c>
      <c r="J125" s="29"/>
      <c r="K125" s="30"/>
    </row>
    <row r="126" spans="1:11" ht="13.5" customHeight="1">
      <c r="A126" s="44">
        <v>15</v>
      </c>
      <c r="B126" s="21" t="s">
        <v>115</v>
      </c>
      <c r="C126" s="40" t="s">
        <v>93</v>
      </c>
      <c r="D126" s="24"/>
      <c r="E126" s="34">
        <f t="shared" si="4"/>
        <v>19290.15</v>
      </c>
      <c r="F126" s="58"/>
      <c r="G126" s="35">
        <f t="shared" si="5"/>
        <v>3858.029999999999</v>
      </c>
      <c r="H126" s="24"/>
      <c r="I126" s="36">
        <v>23148.18</v>
      </c>
      <c r="J126" s="29"/>
      <c r="K126" s="30"/>
    </row>
    <row r="127" spans="1:11" ht="13.5" customHeight="1">
      <c r="A127" s="44">
        <v>16</v>
      </c>
      <c r="B127" s="21" t="s">
        <v>116</v>
      </c>
      <c r="C127" s="40" t="s">
        <v>197</v>
      </c>
      <c r="D127" s="24"/>
      <c r="E127" s="34">
        <f t="shared" si="4"/>
        <v>100000</v>
      </c>
      <c r="F127" s="58"/>
      <c r="G127" s="35">
        <f t="shared" si="5"/>
        <v>20000</v>
      </c>
      <c r="H127" s="24"/>
      <c r="I127" s="36">
        <v>120000</v>
      </c>
      <c r="J127" s="29"/>
      <c r="K127" s="30"/>
    </row>
    <row r="128" spans="1:11" ht="13.5" customHeight="1">
      <c r="A128" s="44">
        <v>17</v>
      </c>
      <c r="B128" s="21" t="s">
        <v>117</v>
      </c>
      <c r="C128" s="40" t="s">
        <v>197</v>
      </c>
      <c r="D128" s="24"/>
      <c r="E128" s="34">
        <f t="shared" si="4"/>
        <v>183333.33333333334</v>
      </c>
      <c r="F128" s="58"/>
      <c r="G128" s="35">
        <f t="shared" si="5"/>
        <v>36666.66666666666</v>
      </c>
      <c r="H128" s="24"/>
      <c r="I128" s="36">
        <v>220000</v>
      </c>
      <c r="J128" s="29"/>
      <c r="K128" s="30"/>
    </row>
    <row r="129" spans="1:11" ht="13.5" customHeight="1">
      <c r="A129" s="44">
        <v>19</v>
      </c>
      <c r="B129" s="21" t="s">
        <v>119</v>
      </c>
      <c r="C129" s="40" t="s">
        <v>197</v>
      </c>
      <c r="D129" s="24"/>
      <c r="E129" s="34">
        <f t="shared" si="4"/>
        <v>42500</v>
      </c>
      <c r="F129" s="58"/>
      <c r="G129" s="35">
        <f t="shared" si="5"/>
        <v>8500</v>
      </c>
      <c r="H129" s="24"/>
      <c r="I129" s="36">
        <v>51000</v>
      </c>
      <c r="J129" s="29"/>
      <c r="K129" s="30"/>
    </row>
    <row r="130" spans="1:11" ht="13.5" customHeight="1">
      <c r="A130" s="44">
        <v>26</v>
      </c>
      <c r="B130" s="21" t="s">
        <v>126</v>
      </c>
      <c r="C130" s="40" t="s">
        <v>197</v>
      </c>
      <c r="D130" s="24"/>
      <c r="E130" s="34">
        <f t="shared" si="4"/>
        <v>201173.2666666667</v>
      </c>
      <c r="F130" s="58"/>
      <c r="G130" s="35">
        <f t="shared" si="5"/>
        <v>40234.65333333332</v>
      </c>
      <c r="H130" s="24"/>
      <c r="I130" s="36">
        <v>241407.92</v>
      </c>
      <c r="J130" s="29"/>
      <c r="K130" s="30"/>
    </row>
    <row r="131" spans="1:11" ht="13.5" customHeight="1">
      <c r="A131" s="44">
        <v>27</v>
      </c>
      <c r="B131" s="21" t="s">
        <v>99</v>
      </c>
      <c r="C131" s="40" t="s">
        <v>93</v>
      </c>
      <c r="D131" s="24"/>
      <c r="E131" s="34">
        <f t="shared" si="4"/>
        <v>70223.98333333334</v>
      </c>
      <c r="F131" s="58"/>
      <c r="G131" s="35">
        <f t="shared" si="5"/>
        <v>14044.796666666662</v>
      </c>
      <c r="H131" s="24"/>
      <c r="I131" s="36">
        <v>84268.78</v>
      </c>
      <c r="J131" s="29"/>
      <c r="K131" s="30"/>
    </row>
    <row r="132" spans="1:11" ht="13.5" customHeight="1">
      <c r="A132" s="44">
        <v>28</v>
      </c>
      <c r="B132" s="50" t="s">
        <v>127</v>
      </c>
      <c r="C132" s="40" t="s">
        <v>93</v>
      </c>
      <c r="D132" s="24"/>
      <c r="E132" s="34">
        <f t="shared" si="4"/>
        <v>50000</v>
      </c>
      <c r="F132" s="58"/>
      <c r="G132" s="35">
        <f t="shared" si="5"/>
        <v>10000</v>
      </c>
      <c r="H132" s="24"/>
      <c r="I132" s="36">
        <v>60000</v>
      </c>
      <c r="J132" s="29"/>
      <c r="K132" s="30"/>
    </row>
    <row r="133" spans="1:11" ht="13.5" customHeight="1">
      <c r="A133" s="44">
        <v>48</v>
      </c>
      <c r="B133" s="21" t="s">
        <v>145</v>
      </c>
      <c r="C133" s="40" t="s">
        <v>197</v>
      </c>
      <c r="D133" s="24"/>
      <c r="E133" s="34">
        <f t="shared" si="4"/>
        <v>16087.5</v>
      </c>
      <c r="F133" s="58"/>
      <c r="G133" s="35">
        <f t="shared" si="5"/>
        <v>3217.5</v>
      </c>
      <c r="H133" s="24"/>
      <c r="I133" s="36">
        <v>19305</v>
      </c>
      <c r="J133" s="29"/>
      <c r="K133" s="30"/>
    </row>
    <row r="134" spans="1:11" ht="13.5" customHeight="1">
      <c r="A134" s="44">
        <v>49</v>
      </c>
      <c r="B134" s="21" t="s">
        <v>146</v>
      </c>
      <c r="C134" s="40" t="s">
        <v>197</v>
      </c>
      <c r="D134" s="24"/>
      <c r="E134" s="34">
        <f>I134/1.2</f>
        <v>10416.666666666668</v>
      </c>
      <c r="F134" s="58"/>
      <c r="G134" s="35">
        <f>I134-E134</f>
        <v>2083.333333333332</v>
      </c>
      <c r="H134" s="24"/>
      <c r="I134" s="36">
        <v>12500</v>
      </c>
      <c r="J134" s="29"/>
      <c r="K134" s="30"/>
    </row>
    <row r="135" spans="1:11" ht="13.5" customHeight="1">
      <c r="A135" s="44">
        <v>50</v>
      </c>
      <c r="B135" s="21" t="s">
        <v>147</v>
      </c>
      <c r="C135" s="40" t="s">
        <v>199</v>
      </c>
      <c r="D135" s="58"/>
      <c r="E135" s="34">
        <f>I135/1.2</f>
        <v>74250</v>
      </c>
      <c r="F135" s="58"/>
      <c r="G135" s="35">
        <f>I135-E135</f>
        <v>14850</v>
      </c>
      <c r="H135" s="24"/>
      <c r="I135" s="36">
        <v>89100</v>
      </c>
      <c r="J135" s="29"/>
      <c r="K135" s="30"/>
    </row>
    <row r="136" spans="1:11" ht="13.5">
      <c r="A136" s="163" t="s">
        <v>36</v>
      </c>
      <c r="B136" s="192" t="s">
        <v>12</v>
      </c>
      <c r="C136" s="193"/>
      <c r="D136" s="326" t="s">
        <v>37</v>
      </c>
      <c r="E136" s="326"/>
      <c r="F136" s="326"/>
      <c r="G136" s="326"/>
      <c r="H136" s="326"/>
      <c r="I136" s="327"/>
      <c r="J136" s="29"/>
      <c r="K136" s="30"/>
    </row>
    <row r="137" spans="1:11" ht="16.5">
      <c r="A137" s="164"/>
      <c r="B137" s="192"/>
      <c r="C137" s="193"/>
      <c r="D137" s="316" t="s">
        <v>74</v>
      </c>
      <c r="E137" s="316"/>
      <c r="F137" s="316"/>
      <c r="G137" s="316"/>
      <c r="H137" s="316"/>
      <c r="I137" s="317"/>
      <c r="J137" s="29"/>
      <c r="K137" s="30"/>
    </row>
    <row r="138" spans="1:11" ht="13.5">
      <c r="A138" s="112" t="s">
        <v>24</v>
      </c>
      <c r="B138" s="194"/>
      <c r="C138" s="195"/>
      <c r="D138" s="114" t="s">
        <v>38</v>
      </c>
      <c r="E138" s="114"/>
      <c r="F138" s="114" t="s">
        <v>13</v>
      </c>
      <c r="G138" s="114"/>
      <c r="H138" s="114" t="s">
        <v>3</v>
      </c>
      <c r="I138" s="115"/>
      <c r="J138" s="29"/>
      <c r="K138" s="30"/>
    </row>
    <row r="139" spans="1:11" ht="63.75">
      <c r="A139" s="113"/>
      <c r="B139" s="116" t="s">
        <v>204</v>
      </c>
      <c r="C139" s="117"/>
      <c r="D139" s="55" t="s">
        <v>39</v>
      </c>
      <c r="E139" s="56" t="s">
        <v>14</v>
      </c>
      <c r="F139" s="55" t="s">
        <v>40</v>
      </c>
      <c r="G139" s="56" t="s">
        <v>14</v>
      </c>
      <c r="H139" s="55" t="s">
        <v>41</v>
      </c>
      <c r="I139" s="57" t="s">
        <v>14</v>
      </c>
      <c r="J139" s="29"/>
      <c r="K139" s="30"/>
    </row>
    <row r="140" spans="1:11" ht="13.5" customHeight="1">
      <c r="A140" s="44">
        <v>10</v>
      </c>
      <c r="B140" s="21" t="s">
        <v>110</v>
      </c>
      <c r="C140" s="40" t="s">
        <v>94</v>
      </c>
      <c r="D140" s="24"/>
      <c r="E140" s="34">
        <f>I140/1.2</f>
        <v>25000</v>
      </c>
      <c r="F140" s="58"/>
      <c r="G140" s="35">
        <f>I140-E140</f>
        <v>5000</v>
      </c>
      <c r="H140" s="24"/>
      <c r="I140" s="36">
        <v>30000</v>
      </c>
      <c r="J140" s="29"/>
      <c r="K140" s="30"/>
    </row>
    <row r="141" spans="1:11" ht="13.5" customHeight="1">
      <c r="A141" s="44">
        <v>48</v>
      </c>
      <c r="B141" s="21" t="s">
        <v>145</v>
      </c>
      <c r="C141" s="40" t="s">
        <v>197</v>
      </c>
      <c r="D141" s="24"/>
      <c r="E141" s="34">
        <f>I141/1.2</f>
        <v>16250</v>
      </c>
      <c r="F141" s="58"/>
      <c r="G141" s="35">
        <f>I141-E141</f>
        <v>3250</v>
      </c>
      <c r="H141" s="24"/>
      <c r="I141" s="36">
        <v>19500</v>
      </c>
      <c r="J141" s="29"/>
      <c r="K141" s="30"/>
    </row>
    <row r="142" spans="1:11" ht="24.75" customHeight="1" thickBot="1">
      <c r="A142" s="241"/>
      <c r="B142" s="241"/>
      <c r="C142" s="241"/>
      <c r="D142" s="241"/>
      <c r="E142" s="241"/>
      <c r="F142" s="241"/>
      <c r="G142" s="241"/>
      <c r="H142" s="241"/>
      <c r="I142" s="241"/>
      <c r="J142" s="5"/>
      <c r="K142" s="6"/>
    </row>
    <row r="143" spans="1:11" ht="26.25" customHeight="1">
      <c r="A143" s="275" t="s">
        <v>15</v>
      </c>
      <c r="B143" s="276"/>
      <c r="C143" s="277"/>
      <c r="D143" s="265" t="s">
        <v>205</v>
      </c>
      <c r="E143" s="266"/>
      <c r="F143" s="266"/>
      <c r="G143" s="266"/>
      <c r="H143" s="266"/>
      <c r="I143" s="266"/>
      <c r="J143" s="266"/>
      <c r="K143" s="267"/>
    </row>
    <row r="144" spans="1:11" ht="20.25" customHeight="1" thickBot="1">
      <c r="A144" s="262"/>
      <c r="B144" s="263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1:11" ht="23.25" customHeight="1">
      <c r="A145" s="143" t="s">
        <v>16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5"/>
    </row>
    <row r="146" spans="1:11" ht="42.75" customHeight="1" thickBot="1">
      <c r="A146" s="246" t="s">
        <v>24</v>
      </c>
      <c r="B146" s="146" t="s">
        <v>17</v>
      </c>
      <c r="C146" s="174" t="s">
        <v>42</v>
      </c>
      <c r="D146" s="155"/>
      <c r="E146" s="155"/>
      <c r="F146" s="155"/>
      <c r="G146" s="155"/>
      <c r="H146" s="155"/>
      <c r="I146" s="155"/>
      <c r="J146" s="155"/>
      <c r="K146" s="156"/>
    </row>
    <row r="147" spans="1:11" ht="94.5" customHeight="1" thickBot="1">
      <c r="A147" s="247"/>
      <c r="B147" s="147"/>
      <c r="C147" s="12" t="s">
        <v>85</v>
      </c>
      <c r="D147" s="11" t="s">
        <v>86</v>
      </c>
      <c r="E147" s="11" t="s">
        <v>87</v>
      </c>
      <c r="F147" s="11" t="s">
        <v>88</v>
      </c>
      <c r="G147" s="13" t="s">
        <v>89</v>
      </c>
      <c r="H147" s="13" t="s">
        <v>90</v>
      </c>
      <c r="I147" s="13" t="s">
        <v>91</v>
      </c>
      <c r="J147" s="13" t="s">
        <v>92</v>
      </c>
      <c r="K147" s="13" t="s">
        <v>18</v>
      </c>
    </row>
    <row r="148" spans="1:11" ht="40.5" customHeight="1" thickBot="1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10"/>
    </row>
    <row r="149" spans="1:11" ht="32.25" customHeight="1" thickBot="1">
      <c r="A149" s="229" t="s">
        <v>15</v>
      </c>
      <c r="B149" s="230"/>
      <c r="C149" s="231"/>
      <c r="D149" s="232" t="s">
        <v>96</v>
      </c>
      <c r="E149" s="233"/>
      <c r="F149" s="233"/>
      <c r="G149" s="233"/>
      <c r="H149" s="233"/>
      <c r="I149" s="233"/>
      <c r="J149" s="233"/>
      <c r="K149" s="234"/>
    </row>
    <row r="150" spans="1:11" ht="17.25" thickBo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5"/>
    </row>
    <row r="151" spans="1:11" ht="18" customHeight="1">
      <c r="A151" s="238" t="s">
        <v>43</v>
      </c>
      <c r="B151" s="239"/>
      <c r="C151" s="239"/>
      <c r="D151" s="239"/>
      <c r="E151" s="240"/>
      <c r="F151" s="242" t="s">
        <v>206</v>
      </c>
      <c r="G151" s="144"/>
      <c r="H151" s="144"/>
      <c r="I151" s="144"/>
      <c r="J151" s="144"/>
      <c r="K151" s="145"/>
    </row>
    <row r="152" spans="1:11" ht="13.5" customHeight="1">
      <c r="A152" s="148" t="s">
        <v>44</v>
      </c>
      <c r="B152" s="149"/>
      <c r="C152" s="149"/>
      <c r="D152" s="149"/>
      <c r="E152" s="150"/>
      <c r="F152" s="159" t="s">
        <v>45</v>
      </c>
      <c r="G152" s="160"/>
      <c r="H152" s="200"/>
      <c r="I152" s="159" t="s">
        <v>46</v>
      </c>
      <c r="J152" s="160"/>
      <c r="K152" s="161"/>
    </row>
    <row r="153" spans="1:11" ht="26.25" customHeight="1">
      <c r="A153" s="151"/>
      <c r="B153" s="152"/>
      <c r="C153" s="152"/>
      <c r="D153" s="152"/>
      <c r="E153" s="153"/>
      <c r="F153" s="154" t="s">
        <v>207</v>
      </c>
      <c r="G153" s="155"/>
      <c r="H153" s="197"/>
      <c r="I153" s="154" t="s">
        <v>208</v>
      </c>
      <c r="J153" s="155"/>
      <c r="K153" s="156"/>
    </row>
    <row r="154" spans="1:11" ht="26.25" customHeight="1">
      <c r="A154" s="171" t="s">
        <v>47</v>
      </c>
      <c r="B154" s="172"/>
      <c r="C154" s="172"/>
      <c r="D154" s="172"/>
      <c r="E154" s="173"/>
      <c r="F154" s="154" t="s">
        <v>209</v>
      </c>
      <c r="G154" s="155"/>
      <c r="H154" s="155"/>
      <c r="I154" s="155"/>
      <c r="J154" s="155"/>
      <c r="K154" s="156"/>
    </row>
    <row r="155" spans="1:11" ht="27" customHeight="1">
      <c r="A155" s="171" t="s">
        <v>48</v>
      </c>
      <c r="B155" s="172"/>
      <c r="C155" s="172"/>
      <c r="D155" s="172"/>
      <c r="E155" s="173"/>
      <c r="F155" s="333" t="s">
        <v>237</v>
      </c>
      <c r="G155" s="155"/>
      <c r="H155" s="155"/>
      <c r="I155" s="155"/>
      <c r="J155" s="155"/>
      <c r="K155" s="156"/>
    </row>
    <row r="156" spans="1:11" ht="18.75" customHeight="1">
      <c r="A156" s="171" t="s">
        <v>49</v>
      </c>
      <c r="B156" s="172"/>
      <c r="C156" s="172"/>
      <c r="D156" s="172"/>
      <c r="E156" s="173"/>
      <c r="F156" s="154" t="s">
        <v>238</v>
      </c>
      <c r="G156" s="155"/>
      <c r="H156" s="155"/>
      <c r="I156" s="155"/>
      <c r="J156" s="155"/>
      <c r="K156" s="156"/>
    </row>
    <row r="157" spans="1:11" ht="17.25" customHeight="1" thickBot="1">
      <c r="A157" s="175"/>
      <c r="B157" s="176"/>
      <c r="C157" s="176"/>
      <c r="D157" s="176"/>
      <c r="E157" s="176"/>
      <c r="F157" s="176"/>
      <c r="G157" s="176"/>
      <c r="H157" s="176"/>
      <c r="I157" s="176"/>
      <c r="J157" s="176"/>
      <c r="K157" s="177"/>
    </row>
    <row r="158" spans="1:11" ht="13.5" customHeight="1" hidden="1">
      <c r="A158" s="17" t="s">
        <v>24</v>
      </c>
      <c r="B158" s="18" t="s">
        <v>19</v>
      </c>
      <c r="C158" s="103" t="s">
        <v>50</v>
      </c>
      <c r="D158" s="104"/>
      <c r="E158" s="104"/>
      <c r="F158" s="104"/>
      <c r="G158" s="104"/>
      <c r="H158" s="104"/>
      <c r="I158" s="104"/>
      <c r="J158" s="104"/>
      <c r="K158" s="105"/>
    </row>
    <row r="159" spans="1:11" ht="13.5" customHeight="1">
      <c r="A159" s="97" t="s">
        <v>24</v>
      </c>
      <c r="B159" s="100" t="s">
        <v>19</v>
      </c>
      <c r="C159" s="103" t="s">
        <v>50</v>
      </c>
      <c r="D159" s="104"/>
      <c r="E159" s="104"/>
      <c r="F159" s="104"/>
      <c r="G159" s="104"/>
      <c r="H159" s="104"/>
      <c r="I159" s="104"/>
      <c r="J159" s="104"/>
      <c r="K159" s="105"/>
    </row>
    <row r="160" spans="1:11" ht="17.25" customHeight="1">
      <c r="A160" s="98"/>
      <c r="B160" s="101"/>
      <c r="C160" s="106" t="s">
        <v>20</v>
      </c>
      <c r="D160" s="107"/>
      <c r="E160" s="108" t="s">
        <v>51</v>
      </c>
      <c r="F160" s="108" t="s">
        <v>52</v>
      </c>
      <c r="G160" s="108" t="s">
        <v>53</v>
      </c>
      <c r="H160" s="109" t="s">
        <v>54</v>
      </c>
      <c r="I160" s="110"/>
      <c r="J160" s="110"/>
      <c r="K160" s="111"/>
    </row>
    <row r="161" spans="1:11" ht="40.5" customHeight="1" thickBot="1">
      <c r="A161" s="99"/>
      <c r="B161" s="102"/>
      <c r="C161" s="64"/>
      <c r="D161" s="92"/>
      <c r="E161" s="102"/>
      <c r="F161" s="102"/>
      <c r="G161" s="102"/>
      <c r="H161" s="88" t="s">
        <v>2</v>
      </c>
      <c r="I161" s="89"/>
      <c r="J161" s="88" t="s">
        <v>80</v>
      </c>
      <c r="K161" s="90"/>
    </row>
    <row r="162" spans="1:11" ht="26.25" customHeight="1">
      <c r="A162" s="80" t="s">
        <v>210</v>
      </c>
      <c r="B162" s="81"/>
      <c r="C162" s="62" t="s">
        <v>211</v>
      </c>
      <c r="D162" s="91"/>
      <c r="E162" s="331" t="s">
        <v>235</v>
      </c>
      <c r="F162" s="332" t="s">
        <v>236</v>
      </c>
      <c r="G162" s="95">
        <v>0</v>
      </c>
      <c r="H162" s="62">
        <v>0</v>
      </c>
      <c r="I162" s="91"/>
      <c r="J162" s="62">
        <v>1132906.79</v>
      </c>
      <c r="K162" s="63"/>
    </row>
    <row r="163" spans="1:11" ht="62.25" customHeight="1" thickBot="1">
      <c r="A163" s="132" t="s">
        <v>212</v>
      </c>
      <c r="B163" s="67"/>
      <c r="C163" s="64"/>
      <c r="D163" s="92"/>
      <c r="E163" s="93"/>
      <c r="F163" s="94"/>
      <c r="G163" s="96"/>
      <c r="H163" s="64"/>
      <c r="I163" s="92"/>
      <c r="J163" s="64"/>
      <c r="K163" s="65"/>
    </row>
    <row r="164" spans="1:11" ht="17.25" customHeight="1" thickBot="1">
      <c r="A164" s="17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7"/>
    </row>
    <row r="165" spans="1:11" ht="13.5" customHeight="1" hidden="1" thickBot="1">
      <c r="A165" s="17" t="s">
        <v>24</v>
      </c>
      <c r="B165" s="18" t="s">
        <v>19</v>
      </c>
      <c r="C165" s="103" t="s">
        <v>50</v>
      </c>
      <c r="D165" s="104"/>
      <c r="E165" s="104"/>
      <c r="F165" s="104"/>
      <c r="G165" s="104"/>
      <c r="H165" s="104"/>
      <c r="I165" s="104"/>
      <c r="J165" s="104"/>
      <c r="K165" s="105"/>
    </row>
    <row r="166" spans="1:11" ht="13.5" customHeight="1">
      <c r="A166" s="97" t="s">
        <v>24</v>
      </c>
      <c r="B166" s="100" t="s">
        <v>19</v>
      </c>
      <c r="C166" s="103" t="s">
        <v>50</v>
      </c>
      <c r="D166" s="104"/>
      <c r="E166" s="104"/>
      <c r="F166" s="104"/>
      <c r="G166" s="104"/>
      <c r="H166" s="104"/>
      <c r="I166" s="104"/>
      <c r="J166" s="104"/>
      <c r="K166" s="105"/>
    </row>
    <row r="167" spans="1:11" ht="17.25" customHeight="1">
      <c r="A167" s="98"/>
      <c r="B167" s="101"/>
      <c r="C167" s="106" t="s">
        <v>20</v>
      </c>
      <c r="D167" s="107"/>
      <c r="E167" s="108" t="s">
        <v>51</v>
      </c>
      <c r="F167" s="108" t="s">
        <v>52</v>
      </c>
      <c r="G167" s="108" t="s">
        <v>53</v>
      </c>
      <c r="H167" s="109" t="s">
        <v>54</v>
      </c>
      <c r="I167" s="110"/>
      <c r="J167" s="110"/>
      <c r="K167" s="111"/>
    </row>
    <row r="168" spans="1:11" ht="40.5" customHeight="1" thickBot="1">
      <c r="A168" s="99"/>
      <c r="B168" s="102"/>
      <c r="C168" s="64"/>
      <c r="D168" s="92"/>
      <c r="E168" s="102"/>
      <c r="F168" s="102"/>
      <c r="G168" s="102"/>
      <c r="H168" s="88" t="s">
        <v>2</v>
      </c>
      <c r="I168" s="89"/>
      <c r="J168" s="88" t="s">
        <v>80</v>
      </c>
      <c r="K168" s="90"/>
    </row>
    <row r="169" spans="1:11" ht="26.25" customHeight="1">
      <c r="A169" s="80" t="s">
        <v>213</v>
      </c>
      <c r="B169" s="81"/>
      <c r="C169" s="62" t="s">
        <v>214</v>
      </c>
      <c r="D169" s="91"/>
      <c r="E169" s="331" t="s">
        <v>235</v>
      </c>
      <c r="F169" s="332" t="s">
        <v>236</v>
      </c>
      <c r="G169" s="95">
        <v>0</v>
      </c>
      <c r="H169" s="62">
        <v>0</v>
      </c>
      <c r="I169" s="91"/>
      <c r="J169" s="62">
        <v>459130.68</v>
      </c>
      <c r="K169" s="63"/>
    </row>
    <row r="170" spans="1:11" ht="62.25" customHeight="1" thickBot="1">
      <c r="A170" s="132" t="s">
        <v>215</v>
      </c>
      <c r="B170" s="67"/>
      <c r="C170" s="64"/>
      <c r="D170" s="92"/>
      <c r="E170" s="93"/>
      <c r="F170" s="94"/>
      <c r="G170" s="96"/>
      <c r="H170" s="64"/>
      <c r="I170" s="92"/>
      <c r="J170" s="64"/>
      <c r="K170" s="65"/>
    </row>
    <row r="171" spans="1:11" ht="17.25" customHeight="1" thickBot="1">
      <c r="A171" s="82"/>
      <c r="B171" s="83"/>
      <c r="C171" s="83"/>
      <c r="D171" s="83"/>
      <c r="E171" s="83"/>
      <c r="F171" s="83"/>
      <c r="G171" s="83"/>
      <c r="H171" s="83"/>
      <c r="I171" s="83"/>
      <c r="J171" s="83"/>
      <c r="K171" s="84"/>
    </row>
    <row r="172" spans="1:11" ht="13.5" customHeight="1" hidden="1" thickBot="1">
      <c r="A172" s="17" t="s">
        <v>24</v>
      </c>
      <c r="B172" s="18" t="s">
        <v>19</v>
      </c>
      <c r="C172" s="85" t="s">
        <v>50</v>
      </c>
      <c r="D172" s="86"/>
      <c r="E172" s="86"/>
      <c r="F172" s="86"/>
      <c r="G172" s="86"/>
      <c r="H172" s="86"/>
      <c r="I172" s="86"/>
      <c r="J172" s="86"/>
      <c r="K172" s="87"/>
    </row>
    <row r="173" spans="1:11" ht="13.5" customHeight="1">
      <c r="A173" s="97" t="s">
        <v>24</v>
      </c>
      <c r="B173" s="100" t="s">
        <v>19</v>
      </c>
      <c r="C173" s="103" t="s">
        <v>50</v>
      </c>
      <c r="D173" s="104"/>
      <c r="E173" s="104"/>
      <c r="F173" s="104"/>
      <c r="G173" s="104"/>
      <c r="H173" s="104"/>
      <c r="I173" s="104"/>
      <c r="J173" s="104"/>
      <c r="K173" s="105"/>
    </row>
    <row r="174" spans="1:11" ht="17.25" customHeight="1">
      <c r="A174" s="98"/>
      <c r="B174" s="101"/>
      <c r="C174" s="106" t="s">
        <v>20</v>
      </c>
      <c r="D174" s="107"/>
      <c r="E174" s="108" t="s">
        <v>51</v>
      </c>
      <c r="F174" s="108" t="s">
        <v>52</v>
      </c>
      <c r="G174" s="108" t="s">
        <v>53</v>
      </c>
      <c r="H174" s="109" t="s">
        <v>54</v>
      </c>
      <c r="I174" s="110"/>
      <c r="J174" s="110"/>
      <c r="K174" s="111"/>
    </row>
    <row r="175" spans="1:11" ht="40.5" customHeight="1" thickBot="1">
      <c r="A175" s="99"/>
      <c r="B175" s="102"/>
      <c r="C175" s="64"/>
      <c r="D175" s="92"/>
      <c r="E175" s="102"/>
      <c r="F175" s="102"/>
      <c r="G175" s="102"/>
      <c r="H175" s="88" t="s">
        <v>2</v>
      </c>
      <c r="I175" s="89"/>
      <c r="J175" s="88" t="s">
        <v>80</v>
      </c>
      <c r="K175" s="90"/>
    </row>
    <row r="176" spans="1:11" ht="26.25" customHeight="1">
      <c r="A176" s="80" t="s">
        <v>216</v>
      </c>
      <c r="B176" s="81"/>
      <c r="C176" s="62" t="s">
        <v>217</v>
      </c>
      <c r="D176" s="91"/>
      <c r="E176" s="331" t="s">
        <v>235</v>
      </c>
      <c r="F176" s="332" t="s">
        <v>236</v>
      </c>
      <c r="G176" s="95">
        <v>0</v>
      </c>
      <c r="H176" s="62">
        <v>0</v>
      </c>
      <c r="I176" s="91"/>
      <c r="J176" s="62">
        <v>30000</v>
      </c>
      <c r="K176" s="63"/>
    </row>
    <row r="177" spans="1:11" ht="62.25" customHeight="1" thickBot="1">
      <c r="A177" s="66">
        <v>10</v>
      </c>
      <c r="B177" s="67"/>
      <c r="C177" s="64"/>
      <c r="D177" s="92"/>
      <c r="E177" s="93"/>
      <c r="F177" s="94"/>
      <c r="G177" s="96"/>
      <c r="H177" s="64"/>
      <c r="I177" s="92"/>
      <c r="J177" s="64"/>
      <c r="K177" s="65"/>
    </row>
    <row r="178" spans="1:11" ht="17.25" customHeight="1" thickBot="1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4"/>
    </row>
    <row r="179" spans="1:11" ht="13.5" customHeight="1" thickBot="1">
      <c r="A179" s="168" t="s">
        <v>55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70"/>
    </row>
    <row r="180" spans="1:11" ht="41.25" customHeight="1">
      <c r="A180" s="14" t="s">
        <v>36</v>
      </c>
      <c r="B180" s="15" t="s">
        <v>19</v>
      </c>
      <c r="C180" s="138" t="s">
        <v>56</v>
      </c>
      <c r="D180" s="139"/>
      <c r="E180" s="140"/>
      <c r="F180" s="138" t="s">
        <v>57</v>
      </c>
      <c r="G180" s="140"/>
      <c r="H180" s="138" t="s">
        <v>21</v>
      </c>
      <c r="I180" s="140"/>
      <c r="J180" s="130" t="s">
        <v>70</v>
      </c>
      <c r="K180" s="131"/>
    </row>
    <row r="181" spans="1:11" ht="41.25" customHeight="1" thickBot="1">
      <c r="A181" s="16">
        <v>1</v>
      </c>
      <c r="B181" s="41" t="s">
        <v>218</v>
      </c>
      <c r="C181" s="68" t="s">
        <v>219</v>
      </c>
      <c r="D181" s="69"/>
      <c r="E181" s="70"/>
      <c r="F181" s="71" t="s">
        <v>220</v>
      </c>
      <c r="G181" s="72"/>
      <c r="H181" s="79" t="s">
        <v>229</v>
      </c>
      <c r="I181" s="79"/>
      <c r="J181" s="77" t="s">
        <v>230</v>
      </c>
      <c r="K181" s="78"/>
    </row>
    <row r="182" spans="1:11" ht="41.25" customHeight="1">
      <c r="A182" s="16">
        <v>2</v>
      </c>
      <c r="B182" s="41" t="s">
        <v>221</v>
      </c>
      <c r="C182" s="68" t="s">
        <v>222</v>
      </c>
      <c r="D182" s="69"/>
      <c r="E182" s="70"/>
      <c r="F182" s="71" t="s">
        <v>223</v>
      </c>
      <c r="G182" s="72"/>
      <c r="H182" s="73" t="s">
        <v>233</v>
      </c>
      <c r="I182" s="74"/>
      <c r="J182" s="75" t="s">
        <v>234</v>
      </c>
      <c r="K182" s="76"/>
    </row>
    <row r="183" spans="1:11" ht="41.25" customHeight="1" thickBot="1">
      <c r="A183" s="16">
        <v>2</v>
      </c>
      <c r="B183" s="41" t="s">
        <v>224</v>
      </c>
      <c r="C183" s="133" t="s">
        <v>225</v>
      </c>
      <c r="D183" s="134"/>
      <c r="E183" s="135"/>
      <c r="F183" s="136" t="s">
        <v>226</v>
      </c>
      <c r="G183" s="137"/>
      <c r="H183" s="79" t="s">
        <v>231</v>
      </c>
      <c r="I183" s="79"/>
      <c r="J183" s="77" t="s">
        <v>232</v>
      </c>
      <c r="K183" s="78"/>
    </row>
    <row r="184" spans="1:11" ht="12.75" customHeight="1">
      <c r="A184" s="221"/>
      <c r="B184" s="222"/>
      <c r="C184" s="222"/>
      <c r="D184" s="222"/>
      <c r="E184" s="222"/>
      <c r="F184" s="222"/>
      <c r="G184" s="222"/>
      <c r="H184" s="222"/>
      <c r="I184" s="222"/>
      <c r="J184" s="222"/>
      <c r="K184" s="223"/>
    </row>
    <row r="185" spans="1:11" ht="36" customHeight="1">
      <c r="A185" s="204" t="s">
        <v>15</v>
      </c>
      <c r="B185" s="205"/>
      <c r="C185" s="206"/>
      <c r="D185" s="213" t="s">
        <v>227</v>
      </c>
      <c r="E185" s="214"/>
      <c r="F185" s="214"/>
      <c r="G185" s="214"/>
      <c r="H185" s="214"/>
      <c r="I185" s="214"/>
      <c r="J185" s="214"/>
      <c r="K185" s="215"/>
    </row>
    <row r="186" spans="1:11" ht="30" customHeight="1" thickBot="1">
      <c r="A186" s="207"/>
      <c r="B186" s="208"/>
      <c r="C186" s="209"/>
      <c r="D186" s="216"/>
      <c r="E186" s="217"/>
      <c r="F186" s="217"/>
      <c r="G186" s="217"/>
      <c r="H186" s="217"/>
      <c r="I186" s="217"/>
      <c r="J186" s="217"/>
      <c r="K186" s="218"/>
    </row>
    <row r="187" spans="1:11" ht="27" customHeight="1" thickBot="1">
      <c r="A187" s="235"/>
      <c r="B187" s="236"/>
      <c r="C187" s="236"/>
      <c r="D187" s="236"/>
      <c r="E187" s="236"/>
      <c r="F187" s="236"/>
      <c r="G187" s="236"/>
      <c r="H187" s="236"/>
      <c r="I187" s="236"/>
      <c r="J187" s="236"/>
      <c r="K187" s="237"/>
    </row>
    <row r="188" spans="1:11" ht="24.75" customHeight="1">
      <c r="A188" s="189" t="s">
        <v>58</v>
      </c>
      <c r="B188" s="190"/>
      <c r="C188" s="190"/>
      <c r="D188" s="190"/>
      <c r="E188" s="190"/>
      <c r="F188" s="190"/>
      <c r="G188" s="190"/>
      <c r="H188" s="190"/>
      <c r="I188" s="190"/>
      <c r="J188" s="190"/>
      <c r="K188" s="191"/>
    </row>
    <row r="189" spans="1:11" ht="24.75" customHeight="1">
      <c r="A189" s="178" t="s">
        <v>59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80"/>
    </row>
    <row r="190" spans="1:11" ht="25.5" customHeight="1">
      <c r="A190" s="178" t="s">
        <v>60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80"/>
    </row>
    <row r="191" spans="1:11" ht="25.5" customHeight="1">
      <c r="A191" s="178" t="s">
        <v>61</v>
      </c>
      <c r="B191" s="179"/>
      <c r="C191" s="179"/>
      <c r="D191" s="179"/>
      <c r="E191" s="179"/>
      <c r="F191" s="179"/>
      <c r="G191" s="179"/>
      <c r="H191" s="179"/>
      <c r="I191" s="179"/>
      <c r="J191" s="179"/>
      <c r="K191" s="180"/>
    </row>
    <row r="192" spans="1:11" ht="17.25" customHeight="1" thickBot="1">
      <c r="A192" s="224" t="s">
        <v>62</v>
      </c>
      <c r="B192" s="225"/>
      <c r="C192" s="225"/>
      <c r="D192" s="225"/>
      <c r="E192" s="225"/>
      <c r="F192" s="225"/>
      <c r="G192" s="225"/>
      <c r="H192" s="225"/>
      <c r="I192" s="225"/>
      <c r="J192" s="225"/>
      <c r="K192" s="226"/>
    </row>
    <row r="193" spans="1:11" ht="83.25" customHeight="1">
      <c r="A193" s="227" t="s">
        <v>73</v>
      </c>
      <c r="B193" s="228"/>
      <c r="C193" s="181" t="s">
        <v>228</v>
      </c>
      <c r="D193" s="182"/>
      <c r="E193" s="182"/>
      <c r="F193" s="182"/>
      <c r="G193" s="182"/>
      <c r="H193" s="182"/>
      <c r="I193" s="182"/>
      <c r="J193" s="182"/>
      <c r="K193" s="183"/>
    </row>
    <row r="194" spans="1:11" ht="21.75" customHeight="1">
      <c r="A194" s="165"/>
      <c r="B194" s="166"/>
      <c r="C194" s="166"/>
      <c r="D194" s="166"/>
      <c r="E194" s="166"/>
      <c r="F194" s="166"/>
      <c r="G194" s="166"/>
      <c r="H194" s="166"/>
      <c r="I194" s="166"/>
      <c r="J194" s="166"/>
      <c r="K194" s="167"/>
    </row>
    <row r="195" spans="1:11" ht="78.75" customHeight="1">
      <c r="A195" s="187" t="s">
        <v>71</v>
      </c>
      <c r="B195" s="188"/>
      <c r="C195" s="184"/>
      <c r="D195" s="185"/>
      <c r="E195" s="185"/>
      <c r="F195" s="185"/>
      <c r="G195" s="185"/>
      <c r="H195" s="185"/>
      <c r="I195" s="185"/>
      <c r="J195" s="185"/>
      <c r="K195" s="186"/>
    </row>
    <row r="196" spans="1:11" ht="21" customHeight="1">
      <c r="A196" s="165"/>
      <c r="B196" s="166"/>
      <c r="C196" s="166"/>
      <c r="D196" s="166"/>
      <c r="E196" s="166"/>
      <c r="F196" s="166"/>
      <c r="G196" s="166"/>
      <c r="H196" s="166"/>
      <c r="I196" s="166"/>
      <c r="J196" s="166"/>
      <c r="K196" s="167"/>
    </row>
    <row r="197" spans="1:11" ht="57" customHeight="1">
      <c r="A197" s="187" t="s">
        <v>72</v>
      </c>
      <c r="B197" s="188"/>
      <c r="C197" s="184"/>
      <c r="D197" s="185"/>
      <c r="E197" s="185"/>
      <c r="F197" s="185"/>
      <c r="G197" s="185"/>
      <c r="H197" s="185"/>
      <c r="I197" s="185"/>
      <c r="J197" s="185"/>
      <c r="K197" s="186"/>
    </row>
    <row r="198" spans="1:11" ht="27.75" customHeight="1">
      <c r="A198" s="165"/>
      <c r="B198" s="166"/>
      <c r="C198" s="166"/>
      <c r="D198" s="166"/>
      <c r="E198" s="166"/>
      <c r="F198" s="166"/>
      <c r="G198" s="166"/>
      <c r="H198" s="166"/>
      <c r="I198" s="166"/>
      <c r="J198" s="166"/>
      <c r="K198" s="167"/>
    </row>
    <row r="199" spans="1:11" ht="45" customHeight="1">
      <c r="A199" s="219" t="s">
        <v>63</v>
      </c>
      <c r="B199" s="220"/>
      <c r="C199" s="184"/>
      <c r="D199" s="185"/>
      <c r="E199" s="185"/>
      <c r="F199" s="185"/>
      <c r="G199" s="185"/>
      <c r="H199" s="185"/>
      <c r="I199" s="185"/>
      <c r="J199" s="185"/>
      <c r="K199" s="186"/>
    </row>
    <row r="200" spans="1:11" ht="24.75" customHeight="1">
      <c r="A200" s="165"/>
      <c r="B200" s="166"/>
      <c r="C200" s="166"/>
      <c r="D200" s="166"/>
      <c r="E200" s="166"/>
      <c r="F200" s="166"/>
      <c r="G200" s="166"/>
      <c r="H200" s="166"/>
      <c r="I200" s="166"/>
      <c r="J200" s="166"/>
      <c r="K200" s="167"/>
    </row>
    <row r="201" spans="1:11" ht="18" customHeight="1">
      <c r="A201" s="159" t="s">
        <v>64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200"/>
    </row>
    <row r="202" spans="1:11" ht="13.5">
      <c r="A202" s="159" t="s">
        <v>65</v>
      </c>
      <c r="B202" s="160"/>
      <c r="C202" s="160"/>
      <c r="D202" s="200"/>
      <c r="E202" s="159" t="s">
        <v>22</v>
      </c>
      <c r="F202" s="160"/>
      <c r="G202" s="200"/>
      <c r="H202" s="159" t="s">
        <v>66</v>
      </c>
      <c r="I202" s="160"/>
      <c r="J202" s="160"/>
      <c r="K202" s="200"/>
    </row>
    <row r="203" spans="1:11" ht="16.5">
      <c r="A203" s="174" t="s">
        <v>67</v>
      </c>
      <c r="B203" s="155"/>
      <c r="C203" s="155"/>
      <c r="D203" s="197"/>
      <c r="E203" s="201" t="s">
        <v>82</v>
      </c>
      <c r="F203" s="202"/>
      <c r="G203" s="203"/>
      <c r="H203" s="210" t="s">
        <v>23</v>
      </c>
      <c r="I203" s="211"/>
      <c r="J203" s="211"/>
      <c r="K203" s="212"/>
    </row>
    <row r="204" spans="1:1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6.5">
      <c r="A205" s="1"/>
      <c r="B205" s="198" t="s">
        <v>68</v>
      </c>
      <c r="C205" s="198"/>
      <c r="D205" s="198"/>
      <c r="E205" s="199" t="s">
        <v>69</v>
      </c>
      <c r="F205" s="199"/>
      <c r="G205" s="199"/>
      <c r="H205" s="199"/>
      <c r="I205" s="199"/>
      <c r="J205" s="199"/>
      <c r="K205" s="199"/>
    </row>
    <row r="206" spans="1:1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6.5">
      <c r="A207" s="1"/>
      <c r="B207" s="1"/>
      <c r="C207" s="1"/>
      <c r="D207" s="1"/>
      <c r="E207" s="1"/>
      <c r="F207" s="1"/>
      <c r="G207" s="1"/>
      <c r="H207" s="1" t="s">
        <v>81</v>
      </c>
      <c r="I207" s="1"/>
      <c r="J207" s="1"/>
      <c r="K207" s="1"/>
    </row>
    <row r="208" spans="1:1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</sheetData>
  <sheetProtection/>
  <mergeCells count="247">
    <mergeCell ref="H162:I163"/>
    <mergeCell ref="J162:K163"/>
    <mergeCell ref="H57:K57"/>
    <mergeCell ref="H58:K58"/>
    <mergeCell ref="B136:C138"/>
    <mergeCell ref="D136:I136"/>
    <mergeCell ref="D137:I137"/>
    <mergeCell ref="A163:B163"/>
    <mergeCell ref="A178:K178"/>
    <mergeCell ref="H160:K160"/>
    <mergeCell ref="H161:I161"/>
    <mergeCell ref="J161:K161"/>
    <mergeCell ref="A162:B162"/>
    <mergeCell ref="C162:D163"/>
    <mergeCell ref="E162:E163"/>
    <mergeCell ref="F162:F163"/>
    <mergeCell ref="G162:G163"/>
    <mergeCell ref="A159:A161"/>
    <mergeCell ref="B159:B161"/>
    <mergeCell ref="C159:K159"/>
    <mergeCell ref="C160:D161"/>
    <mergeCell ref="E160:E161"/>
    <mergeCell ref="C158:K158"/>
    <mergeCell ref="D74:I74"/>
    <mergeCell ref="D75:I75"/>
    <mergeCell ref="A76:A77"/>
    <mergeCell ref="B77:C77"/>
    <mergeCell ref="D119:E119"/>
    <mergeCell ref="F119:G119"/>
    <mergeCell ref="H119:I119"/>
    <mergeCell ref="D117:I117"/>
    <mergeCell ref="E64:F65"/>
    <mergeCell ref="J63:K63"/>
    <mergeCell ref="G63:H63"/>
    <mergeCell ref="G64:H65"/>
    <mergeCell ref="A64:B64"/>
    <mergeCell ref="D118:I118"/>
    <mergeCell ref="D76:E76"/>
    <mergeCell ref="F76:G76"/>
    <mergeCell ref="A74:A75"/>
    <mergeCell ref="B74:C76"/>
    <mergeCell ref="H70:I70"/>
    <mergeCell ref="G67:K67"/>
    <mergeCell ref="H68:K68"/>
    <mergeCell ref="H69:K69"/>
    <mergeCell ref="A68:F69"/>
    <mergeCell ref="A67:F67"/>
    <mergeCell ref="B120:C120"/>
    <mergeCell ref="A66:K66"/>
    <mergeCell ref="A62:K62"/>
    <mergeCell ref="A70:F72"/>
    <mergeCell ref="F152:H152"/>
    <mergeCell ref="H76:I76"/>
    <mergeCell ref="A73:K73"/>
    <mergeCell ref="I64:I65"/>
    <mergeCell ref="J64:K65"/>
    <mergeCell ref="J70:K70"/>
    <mergeCell ref="A3:K3"/>
    <mergeCell ref="F7:G7"/>
    <mergeCell ref="H7:I8"/>
    <mergeCell ref="A65:B65"/>
    <mergeCell ref="C63:D63"/>
    <mergeCell ref="E63:F63"/>
    <mergeCell ref="A6:K6"/>
    <mergeCell ref="A7:A8"/>
    <mergeCell ref="F60:K60"/>
    <mergeCell ref="C64:D65"/>
    <mergeCell ref="B7:B8"/>
    <mergeCell ref="C7:C8"/>
    <mergeCell ref="A61:K61"/>
    <mergeCell ref="J7:K8"/>
    <mergeCell ref="A59:K59"/>
    <mergeCell ref="A60:E60"/>
    <mergeCell ref="A155:E155"/>
    <mergeCell ref="A151:E151"/>
    <mergeCell ref="A142:I142"/>
    <mergeCell ref="F151:K151"/>
    <mergeCell ref="C146:K146"/>
    <mergeCell ref="A150:K150"/>
    <mergeCell ref="A146:A147"/>
    <mergeCell ref="A144:K144"/>
    <mergeCell ref="D143:K143"/>
    <mergeCell ref="A143:C143"/>
    <mergeCell ref="A184:K184"/>
    <mergeCell ref="A192:K192"/>
    <mergeCell ref="A193:B193"/>
    <mergeCell ref="A149:C149"/>
    <mergeCell ref="D149:K149"/>
    <mergeCell ref="A187:K187"/>
    <mergeCell ref="F180:G180"/>
    <mergeCell ref="H180:I180"/>
    <mergeCell ref="F160:F161"/>
    <mergeCell ref="G160:G161"/>
    <mergeCell ref="A185:C186"/>
    <mergeCell ref="H203:K203"/>
    <mergeCell ref="A194:K194"/>
    <mergeCell ref="A196:K196"/>
    <mergeCell ref="A190:K190"/>
    <mergeCell ref="A191:K191"/>
    <mergeCell ref="D185:K186"/>
    <mergeCell ref="A199:B199"/>
    <mergeCell ref="C199:K199"/>
    <mergeCell ref="A195:B195"/>
    <mergeCell ref="B205:D205"/>
    <mergeCell ref="E205:K205"/>
    <mergeCell ref="A200:K200"/>
    <mergeCell ref="A201:K201"/>
    <mergeCell ref="A202:D202"/>
    <mergeCell ref="E202:G202"/>
    <mergeCell ref="H202:K202"/>
    <mergeCell ref="A203:D203"/>
    <mergeCell ref="E203:G203"/>
    <mergeCell ref="C195:K195"/>
    <mergeCell ref="A197:B197"/>
    <mergeCell ref="C197:K197"/>
    <mergeCell ref="A188:K188"/>
    <mergeCell ref="A117:A118"/>
    <mergeCell ref="B117:C119"/>
    <mergeCell ref="A119:A120"/>
    <mergeCell ref="F153:H153"/>
    <mergeCell ref="A164:K164"/>
    <mergeCell ref="C165:K165"/>
    <mergeCell ref="A198:K198"/>
    <mergeCell ref="A179:K179"/>
    <mergeCell ref="A154:E154"/>
    <mergeCell ref="F156:K156"/>
    <mergeCell ref="A157:K157"/>
    <mergeCell ref="A156:E156"/>
    <mergeCell ref="A189:K189"/>
    <mergeCell ref="C193:K193"/>
    <mergeCell ref="F155:K155"/>
    <mergeCell ref="F154:K154"/>
    <mergeCell ref="A2:K2"/>
    <mergeCell ref="A4:K4"/>
    <mergeCell ref="A145:K145"/>
    <mergeCell ref="B146:B147"/>
    <mergeCell ref="A152:E153"/>
    <mergeCell ref="I153:K153"/>
    <mergeCell ref="A63:B63"/>
    <mergeCell ref="I152:K152"/>
    <mergeCell ref="D7:E7"/>
    <mergeCell ref="A136:A137"/>
    <mergeCell ref="A166:A168"/>
    <mergeCell ref="B166:B168"/>
    <mergeCell ref="C166:K166"/>
    <mergeCell ref="C167:D168"/>
    <mergeCell ref="E167:E168"/>
    <mergeCell ref="F167:F168"/>
    <mergeCell ref="G167:G168"/>
    <mergeCell ref="H167:K167"/>
    <mergeCell ref="F181:G181"/>
    <mergeCell ref="A170:B170"/>
    <mergeCell ref="C183:E183"/>
    <mergeCell ref="F183:G183"/>
    <mergeCell ref="C180:E180"/>
    <mergeCell ref="A169:B169"/>
    <mergeCell ref="C169:D170"/>
    <mergeCell ref="E169:E170"/>
    <mergeCell ref="F169:F170"/>
    <mergeCell ref="C181:E181"/>
    <mergeCell ref="H168:I168"/>
    <mergeCell ref="J168:K168"/>
    <mergeCell ref="J169:K170"/>
    <mergeCell ref="J180:K180"/>
    <mergeCell ref="G169:G170"/>
    <mergeCell ref="H169:I170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56:K56"/>
    <mergeCell ref="H45:K45"/>
    <mergeCell ref="H46:K46"/>
    <mergeCell ref="H47:K47"/>
    <mergeCell ref="H48:K48"/>
    <mergeCell ref="H49:K49"/>
    <mergeCell ref="H50:K50"/>
    <mergeCell ref="A138:A139"/>
    <mergeCell ref="D138:E138"/>
    <mergeCell ref="F138:G138"/>
    <mergeCell ref="H138:I138"/>
    <mergeCell ref="B139:C139"/>
    <mergeCell ref="H51:K51"/>
    <mergeCell ref="H52:K52"/>
    <mergeCell ref="H53:K53"/>
    <mergeCell ref="H54:K54"/>
    <mergeCell ref="H55:K55"/>
    <mergeCell ref="A173:A175"/>
    <mergeCell ref="B173:B175"/>
    <mergeCell ref="C173:K173"/>
    <mergeCell ref="C174:D175"/>
    <mergeCell ref="E174:E175"/>
    <mergeCell ref="F174:F175"/>
    <mergeCell ref="G174:G175"/>
    <mergeCell ref="H174:K174"/>
    <mergeCell ref="H183:I183"/>
    <mergeCell ref="J183:K183"/>
    <mergeCell ref="A176:B176"/>
    <mergeCell ref="A171:K171"/>
    <mergeCell ref="C172:K172"/>
    <mergeCell ref="H175:I175"/>
    <mergeCell ref="J175:K175"/>
    <mergeCell ref="C176:D177"/>
    <mergeCell ref="E176:E177"/>
    <mergeCell ref="F176:F177"/>
    <mergeCell ref="J176:K177"/>
    <mergeCell ref="A177:B177"/>
    <mergeCell ref="C182:E182"/>
    <mergeCell ref="F182:G182"/>
    <mergeCell ref="H182:I182"/>
    <mergeCell ref="J182:K182"/>
    <mergeCell ref="J181:K181"/>
    <mergeCell ref="H181:I181"/>
    <mergeCell ref="G176:G177"/>
    <mergeCell ref="H176:I177"/>
  </mergeCells>
  <hyperlinks>
    <hyperlink ref="H203" r:id="rId1" display="agarak-hosp@mail.ru"/>
    <hyperlink ref="F181" r:id="rId2" display="natalipharm@bk.ru"/>
    <hyperlink ref="F182" r:id="rId3" display="gtc.llc@yandex.ru"/>
    <hyperlink ref="F183" r:id="rId4" display="shogakat.bagdasaryan@mail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9"/>
    </row>
    <row r="3" ht="13.5">
      <c r="A3" s="19"/>
    </row>
    <row r="4" ht="13.5">
      <c r="A4" s="19"/>
    </row>
    <row r="5" ht="13.5">
      <c r="A5" s="19"/>
    </row>
    <row r="6" ht="13.5">
      <c r="A6" s="19"/>
    </row>
    <row r="7" ht="13.5">
      <c r="A7" s="19"/>
    </row>
    <row r="8" ht="13.5">
      <c r="A8" s="19"/>
    </row>
    <row r="9" ht="13.5">
      <c r="A9" s="19"/>
    </row>
    <row r="10" ht="13.5">
      <c r="A10" s="19"/>
    </row>
    <row r="11" ht="13.5">
      <c r="A11" s="19"/>
    </row>
    <row r="12" ht="13.5">
      <c r="A12" s="19"/>
    </row>
    <row r="13" ht="13.5">
      <c r="A13" s="19"/>
    </row>
    <row r="14" ht="13.5">
      <c r="A14" s="19"/>
    </row>
    <row r="15" ht="13.5">
      <c r="A15" s="19"/>
    </row>
    <row r="16" ht="13.5">
      <c r="A16" s="19"/>
    </row>
    <row r="17" ht="13.5">
      <c r="A17" s="19"/>
    </row>
    <row r="18" ht="13.5">
      <c r="A18" s="19"/>
    </row>
    <row r="19" ht="13.5">
      <c r="A19" s="19"/>
    </row>
    <row r="20" ht="13.5">
      <c r="A20" s="19"/>
    </row>
    <row r="21" ht="13.5">
      <c r="A21" s="19"/>
    </row>
    <row r="22" ht="13.5">
      <c r="A22" s="19"/>
    </row>
    <row r="23" ht="13.5">
      <c r="A23" s="19"/>
    </row>
    <row r="24" ht="13.5">
      <c r="A24" s="19"/>
    </row>
    <row r="25" ht="13.5">
      <c r="A25" s="19"/>
    </row>
    <row r="26" ht="13.5">
      <c r="A26" s="19"/>
    </row>
    <row r="27" ht="13.5">
      <c r="A27" s="19"/>
    </row>
    <row r="28" ht="13.5">
      <c r="A28" s="19"/>
    </row>
    <row r="29" ht="13.5">
      <c r="A29" s="19"/>
    </row>
    <row r="30" ht="13.5">
      <c r="A30" s="19"/>
    </row>
    <row r="31" ht="13.5">
      <c r="A31" s="19"/>
    </row>
    <row r="32" ht="13.5">
      <c r="A32" s="19"/>
    </row>
    <row r="33" ht="13.5">
      <c r="A33" s="19"/>
    </row>
    <row r="34" ht="13.5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9"/>
    </row>
    <row r="59" ht="13.5">
      <c r="A59" s="19"/>
    </row>
    <row r="60" ht="13.5">
      <c r="A60" s="19"/>
    </row>
    <row r="61" ht="13.5">
      <c r="A61" s="19"/>
    </row>
    <row r="62" ht="13.5">
      <c r="A62" s="19"/>
    </row>
    <row r="63" ht="13.5">
      <c r="A63" s="19"/>
    </row>
    <row r="64" ht="13.5">
      <c r="A64" s="19"/>
    </row>
    <row r="65" ht="13.5">
      <c r="A65" s="19"/>
    </row>
    <row r="66" ht="13.5">
      <c r="A66" s="19"/>
    </row>
    <row r="67" ht="13.5">
      <c r="A67" s="19"/>
    </row>
    <row r="68" ht="13.5">
      <c r="A68" s="19"/>
    </row>
    <row r="69" ht="13.5">
      <c r="A69" s="19"/>
    </row>
    <row r="70" ht="13.5">
      <c r="A70" s="19"/>
    </row>
    <row r="71" ht="13.5">
      <c r="A71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2018-10-08T07:35:17Z</cp:lastPrinted>
  <dcterms:created xsi:type="dcterms:W3CDTF">2013-02-07T08:21:52Z</dcterms:created>
  <dcterms:modified xsi:type="dcterms:W3CDTF">2019-01-18T05:43:08Z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