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esktop\ՄԱՆԿԱՊԱՐՏԵԶ ԳՈՒՅՔ\ՆՈՐ ՓԱԹԵԹ\ԷԱՃ 5\"/>
    </mc:Choice>
  </mc:AlternateContent>
  <xr:revisionPtr revIDLastSave="0" documentId="13_ncr:1_{33B91E3B-A8D6-4D00-862D-3B0C420541E8}" xr6:coauthVersionLast="47" xr6:coauthVersionMax="47" xr10:uidLastSave="{00000000-0000-0000-0000-000000000000}"/>
  <bookViews>
    <workbookView xWindow="-120" yWindow="-120" windowWidth="29040" windowHeight="15720" tabRatio="813" xr2:uid="{00000000-000D-0000-FFFF-FFFF00000000}"/>
  </bookViews>
  <sheets>
    <sheet name="Տավուշ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4" l="1"/>
  <c r="P15" i="14"/>
  <c r="P14" i="14"/>
  <c r="P13" i="14"/>
  <c r="P12" i="14"/>
  <c r="P11" i="14"/>
  <c r="P10" i="14"/>
  <c r="P9" i="14"/>
  <c r="P8" i="14"/>
  <c r="P7" i="14"/>
  <c r="O15" i="14"/>
  <c r="O13" i="14"/>
  <c r="O11" i="14"/>
  <c r="O9" i="14"/>
  <c r="O7" i="14"/>
  <c r="M9" i="14"/>
  <c r="K9" i="14"/>
  <c r="I9" i="14"/>
  <c r="G9" i="14"/>
  <c r="E9" i="14"/>
  <c r="E15" i="14"/>
  <c r="M16" i="14"/>
  <c r="M15" i="14"/>
  <c r="M14" i="14"/>
  <c r="M13" i="14"/>
  <c r="M12" i="14"/>
  <c r="M11" i="14"/>
  <c r="M10" i="14"/>
  <c r="M7" i="14"/>
  <c r="M17" i="14" s="1"/>
  <c r="K16" i="14"/>
  <c r="K15" i="14"/>
  <c r="K14" i="14"/>
  <c r="K13" i="14"/>
  <c r="K12" i="14"/>
  <c r="K11" i="14"/>
  <c r="K10" i="14"/>
  <c r="K7" i="14"/>
  <c r="K17" i="14" s="1"/>
  <c r="I16" i="14"/>
  <c r="I15" i="14"/>
  <c r="I14" i="14"/>
  <c r="I13" i="14"/>
  <c r="I12" i="14"/>
  <c r="I11" i="14"/>
  <c r="I10" i="14"/>
  <c r="I7" i="14"/>
  <c r="I17" i="14" s="1"/>
  <c r="G16" i="14"/>
  <c r="G15" i="14"/>
  <c r="G14" i="14"/>
  <c r="G13" i="14"/>
  <c r="G12" i="14"/>
  <c r="G11" i="14"/>
  <c r="G10" i="14"/>
  <c r="G7" i="14"/>
  <c r="G17" i="14" s="1"/>
  <c r="E16" i="14"/>
  <c r="E14" i="14"/>
  <c r="E13" i="14"/>
  <c r="E12" i="14"/>
  <c r="E11" i="14"/>
  <c r="E10" i="14"/>
  <c r="E7" i="14"/>
  <c r="E17" i="14" s="1"/>
  <c r="O17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Zaven Mkrtchyan</author>
  </authors>
  <commentList>
    <comment ref="D3" authorId="0" shapeId="0" xr:uid="{00000000-0006-0000-0800-000001000000}">
      <text>
        <r>
          <rPr>
            <b/>
            <sz val="9"/>
            <rFont val="Tahoma"/>
            <family val="2"/>
            <charset val="204"/>
          </rPr>
          <t>Zaven Mkrtchyan:</t>
        </r>
        <r>
          <rPr>
            <sz val="9"/>
            <rFont val="Tahoma"/>
            <family val="2"/>
            <charset val="204"/>
          </rPr>
          <t xml:space="preserve">
Բարեգործական</t>
        </r>
      </text>
    </comment>
    <comment ref="F3" authorId="0" shapeId="0" xr:uid="{00000000-0006-0000-0800-000002000000}">
      <text>
        <r>
          <rPr>
            <b/>
            <sz val="9"/>
            <rFont val="Tahoma"/>
            <family val="2"/>
            <charset val="204"/>
          </rPr>
          <t>Zaven Mkrtchyan:</t>
        </r>
        <r>
          <rPr>
            <sz val="9"/>
            <rFont val="Tahoma"/>
            <family val="2"/>
            <charset val="204"/>
          </rPr>
          <t xml:space="preserve">
Բարեգործական</t>
        </r>
      </text>
    </comment>
    <comment ref="H3" authorId="0" shapeId="0" xr:uid="{00000000-0006-0000-0800-000003000000}">
      <text>
        <r>
          <rPr>
            <b/>
            <sz val="9"/>
            <rFont val="Tahoma"/>
            <family val="2"/>
            <charset val="204"/>
          </rPr>
          <t>Zaven Mkrtchyan:</t>
        </r>
        <r>
          <rPr>
            <sz val="9"/>
            <rFont val="Tahoma"/>
            <family val="2"/>
            <charset val="204"/>
          </rPr>
          <t xml:space="preserve">
Բարեգործական</t>
        </r>
      </text>
    </comment>
    <comment ref="J3" authorId="0" shapeId="0" xr:uid="{00000000-0006-0000-0800-000004000000}">
      <text>
        <r>
          <rPr>
            <b/>
            <sz val="9"/>
            <rFont val="Tahoma"/>
            <family val="2"/>
            <charset val="204"/>
          </rPr>
          <t>Zaven Mkrtchyan:</t>
        </r>
        <r>
          <rPr>
            <sz val="9"/>
            <rFont val="Tahoma"/>
            <family val="2"/>
            <charset val="204"/>
          </rPr>
          <t xml:space="preserve">
Բարեգործական</t>
        </r>
      </text>
    </comment>
    <comment ref="L3" authorId="0" shapeId="0" xr:uid="{00000000-0006-0000-0800-000006000000}">
      <text>
        <r>
          <rPr>
            <b/>
            <sz val="9"/>
            <rFont val="Tahoma"/>
            <family val="2"/>
            <charset val="204"/>
          </rPr>
          <t>Zaven Mkrtchyan:</t>
        </r>
        <r>
          <rPr>
            <sz val="9"/>
            <rFont val="Tahoma"/>
            <family val="2"/>
            <charset val="204"/>
          </rPr>
          <t xml:space="preserve">
ՀՏԶՀ</t>
        </r>
      </text>
    </comment>
  </commentList>
</comments>
</file>

<file path=xl/sharedStrings.xml><?xml version="1.0" encoding="utf-8"?>
<sst xmlns="http://schemas.openxmlformats.org/spreadsheetml/2006/main" count="33" uniqueCount="25">
  <si>
    <t>№</t>
  </si>
  <si>
    <t>Գույքի անվանումը
(Տեխնիկական բնութագրեը
ըստ ԿԳՄՍՆ Նախարարի
 24-Լ հրամանի)
                                                                                                                                                                Մանկապարտեզների անվանումը / 
                                                                                                                                               անհրաժեշտ գույքի քանակը</t>
  </si>
  <si>
    <t>ՄՍՈՒՐ ԽՈՒՄԲ</t>
  </si>
  <si>
    <t>Կերակրման համար երկտեղանի նստարան-սեղան</t>
  </si>
  <si>
    <t>Աշխատանքային աթոռ</t>
  </si>
  <si>
    <t>Զուգարան</t>
  </si>
  <si>
    <t>Առանձին խցիկներով պահարան՝ գիշերանոթների համար (միայն մսուրային խմբի համար)</t>
  </si>
  <si>
    <t xml:space="preserve">Սննդի մշակման սեղան </t>
  </si>
  <si>
    <t>Երաժշտական պարապմունքների դահլիճ</t>
  </si>
  <si>
    <t>Աշխատանքային կենտրոն /պահարան՝ դիդակտիկ նյութերի համար/</t>
  </si>
  <si>
    <t>Մեծ խոհանոց</t>
  </si>
  <si>
    <t>Բուժկետ</t>
  </si>
  <si>
    <t xml:space="preserve">Համակարգչային տեխնիկա </t>
  </si>
  <si>
    <t xml:space="preserve">                                                                                                                  Խաղաճաշարան</t>
  </si>
  <si>
    <t>ՆՈՅԵՄԲԵՐՅԱՆ ՀԱՄԱՅՆՔԻ «ԴԵԲԵԴԱՎԱՆԻ ՄԱՆԿԱՊԱՐՏԵԶ» ՀՈԱԿ</t>
  </si>
  <si>
    <t xml:space="preserve">ՆՈՅԵՄԲԵՐՅԱՆ ՀԱՄԱՅՆՔԻ «ՀԱՂԹԱՆԱԿԻ ՄԱՆԿԱՊԱՐՏԵԶ» ՀՈԱԿ </t>
  </si>
  <si>
    <t>ՙԻջևան քաղաքի թիվ 5 մանկապարտեզ՚ՀՈԱԿ</t>
  </si>
  <si>
    <t>&lt;&lt;Արծվաբերդի մսուր -մանկապարտեզ&gt;&gt; ՀՈԱԿ</t>
  </si>
  <si>
    <t>Խաշթառակի մանկապարտեզ 75հզ</t>
  </si>
  <si>
    <t xml:space="preserve">Մեկ միավորի նախահաշվային /միջին/ գին </t>
  </si>
  <si>
    <t>քանակ</t>
  </si>
  <si>
    <t>գումար</t>
  </si>
  <si>
    <t>ընդամենը քանակ</t>
  </si>
  <si>
    <t>ընդամենը գումար, հազ․ դրամ</t>
  </si>
  <si>
    <r>
      <t>ՀՀՏՄ</t>
    </r>
    <r>
      <rPr>
        <b/>
        <sz val="16"/>
        <color theme="1"/>
        <rFont val="GHEA Grapalat"/>
        <family val="3"/>
      </rPr>
      <t>-ԷԱՃԱՊՁԲ-2024/05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</si>
</sst>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֏_-;\-* #,##0.00\ _֏_-;_-* &quot;-&quot;??\ _֏_-;_-@_-"/>
    <numFmt numFmtId="166" formatCode="_-* #,##0.00\ _₽_-;\-* #,##0.00\ _₽_-;_-* &quot;-&quot;??\ _₽_-;_-@_-"/>
  </numFmts>
  <fonts count="15" x14ac:knownFonts="1">
    <font>
      <sz val="11"/>
      <color theme="1"/>
      <name val="Calibri"/>
      <charset val="204"/>
      <scheme val="minor"/>
    </font>
    <font>
      <sz val="9"/>
      <name val="GHEA Grapalat"/>
      <family val="3"/>
    </font>
    <font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6"/>
      <color theme="1"/>
      <name val="GHEA Grapalat"/>
      <family val="3"/>
    </font>
    <font>
      <sz val="16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1"/>
      <color theme="1"/>
      <name val="Calibri"/>
      <family val="2"/>
      <scheme val="minor"/>
    </font>
    <font>
      <i/>
      <sz val="8"/>
      <color theme="1"/>
      <name val="GHEA Grapalat"/>
      <family val="3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14548173467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0" fillId="0" borderId="0"/>
    <xf numFmtId="165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2" borderId="1" xfId="0" applyFont="1" applyFill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3" fillId="0" borderId="10" xfId="0" applyFont="1" applyBorder="1"/>
    <xf numFmtId="0" fontId="3" fillId="0" borderId="8" xfId="0" applyFont="1" applyBorder="1" applyAlignment="1">
      <alignment horizontal="center" vertical="top"/>
    </xf>
    <xf numFmtId="0" fontId="3" fillId="2" borderId="10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top"/>
    </xf>
    <xf numFmtId="0" fontId="2" fillId="0" borderId="12" xfId="0" applyFont="1" applyBorder="1"/>
    <xf numFmtId="0" fontId="2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11" xfId="0" applyFont="1" applyBorder="1"/>
    <xf numFmtId="0" fontId="2" fillId="0" borderId="13" xfId="0" applyFont="1" applyBorder="1"/>
    <xf numFmtId="0" fontId="1" fillId="0" borderId="6" xfId="0" applyFont="1" applyBorder="1" applyAlignment="1">
      <alignment horizontal="center"/>
    </xf>
    <xf numFmtId="0" fontId="2" fillId="2" borderId="11" xfId="0" applyFont="1" applyFill="1" applyBorder="1"/>
    <xf numFmtId="0" fontId="3" fillId="0" borderId="9" xfId="0" applyFont="1" applyBorder="1"/>
    <xf numFmtId="0" fontId="2" fillId="0" borderId="14" xfId="0" applyFont="1" applyBorder="1"/>
    <xf numFmtId="0" fontId="7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8" xfId="0" applyBorder="1"/>
    <xf numFmtId="0" fontId="3" fillId="0" borderId="0" xfId="0" applyFont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8" xfId="0" applyFont="1" applyBorder="1"/>
    <xf numFmtId="0" fontId="13" fillId="3" borderId="8" xfId="0" applyFont="1" applyFill="1" applyBorder="1" applyAlignment="1">
      <alignment horizontal="center" vertical="center" wrapText="1"/>
    </xf>
    <xf numFmtId="165" fontId="2" fillId="0" borderId="8" xfId="2" applyFont="1" applyBorder="1" applyAlignment="1">
      <alignment vertical="center"/>
    </xf>
    <xf numFmtId="165" fontId="2" fillId="0" borderId="8" xfId="2" applyFont="1" applyBorder="1" applyAlignment="1">
      <alignment horizontal="left" vertical="top" wrapText="1"/>
    </xf>
    <xf numFmtId="165" fontId="2" fillId="0" borderId="8" xfId="2" applyFont="1" applyBorder="1"/>
    <xf numFmtId="165" fontId="2" fillId="0" borderId="5" xfId="2" applyFont="1" applyBorder="1"/>
    <xf numFmtId="0" fontId="7" fillId="0" borderId="8" xfId="0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14" fillId="3" borderId="8" xfId="0" applyFont="1" applyFill="1" applyBorder="1"/>
    <xf numFmtId="0" fontId="14" fillId="0" borderId="0" xfId="0" applyFont="1"/>
    <xf numFmtId="164" fontId="14" fillId="0" borderId="0" xfId="0" applyNumberFormat="1" applyFont="1"/>
    <xf numFmtId="0" fontId="3" fillId="0" borderId="8" xfId="0" applyFont="1" applyBorder="1" applyAlignment="1">
      <alignment horizontal="center" vertical="center" wrapText="1"/>
    </xf>
    <xf numFmtId="165" fontId="7" fillId="4" borderId="8" xfId="0" applyNumberFormat="1" applyFont="1" applyFill="1" applyBorder="1"/>
    <xf numFmtId="0" fontId="6" fillId="0" borderId="8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/>
    <xf numFmtId="165" fontId="3" fillId="0" borderId="8" xfId="2" applyFont="1" applyBorder="1" applyAlignment="1">
      <alignment horizontal="center" vertical="top"/>
    </xf>
    <xf numFmtId="165" fontId="4" fillId="2" borderId="1" xfId="2" applyFont="1" applyFill="1" applyBorder="1" applyAlignment="1">
      <alignment horizontal="center" vertical="top"/>
    </xf>
    <xf numFmtId="165" fontId="2" fillId="0" borderId="8" xfId="2" applyFont="1" applyFill="1" applyBorder="1"/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6" fontId="2" fillId="0" borderId="1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4" fillId="5" borderId="10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textRotation="90" wrapText="1"/>
    </xf>
    <xf numFmtId="0" fontId="11" fillId="3" borderId="11" xfId="0" applyFont="1" applyFill="1" applyBorder="1" applyAlignment="1">
      <alignment horizontal="center" vertical="center" textRotation="90" wrapText="1"/>
    </xf>
  </cellXfs>
  <cellStyles count="3">
    <cellStyle name="Normal 2" xfId="1" xr:uid="{00000000-0005-0000-0000-000002000000}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2</xdr:col>
      <xdr:colOff>0</xdr:colOff>
      <xdr:row>2</xdr:row>
      <xdr:rowOff>1323975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 flipV="1">
          <a:off x="428625" y="9525"/>
          <a:ext cx="2809875" cy="1552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__doPostBack('ctl00$ContentPlaceHolder1$gvSubMenu$ctl10$btnName','')" TargetMode="External"/><Relationship Id="rId1" Type="http://schemas.openxmlformats.org/officeDocument/2006/relationships/hyperlink" Target="javascript:__doPostBack('ctl00$ContentPlaceHolder1$gvSubMenu$ctl04$btnName','')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Y102"/>
  <sheetViews>
    <sheetView tabSelected="1" workbookViewId="0">
      <selection activeCell="P17" sqref="P17"/>
    </sheetView>
  </sheetViews>
  <sheetFormatPr defaultColWidth="9.140625" defaultRowHeight="17.25" x14ac:dyDescent="0.3"/>
  <cols>
    <col min="1" max="1" width="6.42578125" style="7" customWidth="1"/>
    <col min="2" max="2" width="19.7109375" style="8" customWidth="1"/>
    <col min="3" max="3" width="16.85546875" style="50" customWidth="1"/>
    <col min="4" max="4" width="6.7109375" style="31" bestFit="1" customWidth="1"/>
    <col min="5" max="5" width="11.5703125" style="36" bestFit="1" customWidth="1"/>
    <col min="6" max="6" width="6.7109375" style="31" bestFit="1" customWidth="1"/>
    <col min="7" max="7" width="11.7109375" style="36" bestFit="1" customWidth="1"/>
    <col min="8" max="8" width="8.28515625" style="43" customWidth="1"/>
    <col min="9" max="9" width="11.7109375" style="36" bestFit="1" customWidth="1"/>
    <col min="10" max="10" width="5.5703125" style="44" customWidth="1"/>
    <col min="11" max="11" width="12.42578125" style="36" customWidth="1"/>
    <col min="12" max="12" width="8.28515625" style="31" customWidth="1"/>
    <col min="13" max="13" width="13" style="36" customWidth="1"/>
    <col min="14" max="14" width="11.5703125" style="54" hidden="1" customWidth="1"/>
    <col min="15" max="15" width="17.85546875" style="54" hidden="1" customWidth="1"/>
    <col min="16" max="16" width="11.85546875" style="4" bestFit="1" customWidth="1"/>
    <col min="17" max="24" width="9.140625" style="4"/>
    <col min="25" max="25" width="9.140625" style="9"/>
    <col min="26" max="16384" width="9.140625" style="4"/>
  </cols>
  <sheetData>
    <row r="1" spans="1:25" ht="22.5" x14ac:dyDescent="0.4">
      <c r="B1" s="66" t="s">
        <v>24</v>
      </c>
      <c r="C1" s="66"/>
      <c r="D1" s="66"/>
      <c r="E1" s="66"/>
      <c r="F1" s="66"/>
      <c r="G1" s="66"/>
      <c r="H1" s="66"/>
      <c r="I1" s="66"/>
      <c r="J1" s="67"/>
      <c r="L1" s="64"/>
    </row>
    <row r="2" spans="1:25" ht="18.75" customHeight="1" x14ac:dyDescent="0.3">
      <c r="A2" s="10" t="s">
        <v>0</v>
      </c>
      <c r="B2" s="11" t="s">
        <v>1</v>
      </c>
      <c r="C2" s="48"/>
      <c r="D2" s="32"/>
      <c r="E2" s="32"/>
      <c r="F2" s="32"/>
      <c r="G2" s="32"/>
      <c r="H2" s="21"/>
      <c r="I2" s="32"/>
      <c r="J2" s="32"/>
      <c r="K2" s="32"/>
      <c r="L2" s="30"/>
      <c r="M2" s="32"/>
      <c r="N2" s="37"/>
      <c r="O2" s="37"/>
      <c r="P2" s="5"/>
      <c r="Q2" s="5"/>
      <c r="R2" s="5"/>
      <c r="S2" s="5"/>
      <c r="T2" s="5"/>
      <c r="U2" s="5"/>
      <c r="V2" s="5"/>
      <c r="W2" s="5"/>
      <c r="X2" s="5"/>
      <c r="Y2" s="24"/>
    </row>
    <row r="3" spans="1:25" s="1" customFormat="1" ht="105.75" customHeight="1" x14ac:dyDescent="0.25">
      <c r="A3" s="12"/>
      <c r="B3" s="13"/>
      <c r="C3" s="48" t="s">
        <v>19</v>
      </c>
      <c r="D3" s="70" t="s">
        <v>14</v>
      </c>
      <c r="E3" s="71"/>
      <c r="F3" s="70" t="s">
        <v>15</v>
      </c>
      <c r="G3" s="71"/>
      <c r="H3" s="70" t="s">
        <v>16</v>
      </c>
      <c r="I3" s="71"/>
      <c r="J3" s="70" t="s">
        <v>17</v>
      </c>
      <c r="K3" s="71"/>
      <c r="L3" s="70" t="s">
        <v>18</v>
      </c>
      <c r="M3" s="71"/>
      <c r="N3" s="29" t="s">
        <v>22</v>
      </c>
      <c r="O3" s="29" t="s">
        <v>23</v>
      </c>
      <c r="Y3" s="25"/>
    </row>
    <row r="4" spans="1:25" s="1" customFormat="1" ht="25.5" x14ac:dyDescent="0.3">
      <c r="A4" s="12"/>
      <c r="B4" s="13"/>
      <c r="C4" s="48"/>
      <c r="D4" s="46" t="s">
        <v>20</v>
      </c>
      <c r="E4" s="46" t="s">
        <v>21</v>
      </c>
      <c r="F4" s="46" t="s">
        <v>20</v>
      </c>
      <c r="G4" s="46" t="s">
        <v>21</v>
      </c>
      <c r="H4" s="46" t="s">
        <v>20</v>
      </c>
      <c r="I4" s="46" t="s">
        <v>21</v>
      </c>
      <c r="J4" s="46" t="s">
        <v>20</v>
      </c>
      <c r="K4" s="46" t="s">
        <v>21</v>
      </c>
      <c r="L4" s="46" t="s">
        <v>20</v>
      </c>
      <c r="M4" s="46" t="s">
        <v>21</v>
      </c>
      <c r="N4" s="45"/>
      <c r="O4" s="45"/>
      <c r="Y4" s="25"/>
    </row>
    <row r="5" spans="1:25" s="2" customFormat="1" x14ac:dyDescent="0.3">
      <c r="A5" s="14"/>
      <c r="B5" s="15" t="s">
        <v>2</v>
      </c>
      <c r="C5" s="60"/>
      <c r="D5" s="32"/>
      <c r="E5" s="32"/>
      <c r="F5" s="32"/>
      <c r="G5" s="32"/>
      <c r="H5" s="21"/>
      <c r="I5" s="32"/>
      <c r="J5" s="32"/>
      <c r="K5" s="32"/>
      <c r="L5" s="30"/>
      <c r="M5" s="32"/>
      <c r="N5" s="45"/>
      <c r="O5" s="45"/>
      <c r="Y5" s="23"/>
    </row>
    <row r="6" spans="1:25" s="3" customFormat="1" ht="22.5" x14ac:dyDescent="0.3">
      <c r="A6" s="16"/>
      <c r="B6" s="19" t="s">
        <v>13</v>
      </c>
      <c r="C6" s="61"/>
      <c r="D6" s="34"/>
      <c r="E6" s="34"/>
      <c r="F6" s="35"/>
      <c r="G6" s="34"/>
      <c r="H6" s="40"/>
      <c r="I6" s="34"/>
      <c r="J6" s="38"/>
      <c r="K6" s="34"/>
      <c r="L6" s="41"/>
      <c r="M6" s="34"/>
      <c r="N6" s="45"/>
      <c r="O6" s="45"/>
      <c r="Y6" s="26"/>
    </row>
    <row r="7" spans="1:25" s="2" customFormat="1" ht="40.5" x14ac:dyDescent="0.3">
      <c r="A7" s="17">
        <v>1</v>
      </c>
      <c r="B7" s="18" t="s">
        <v>3</v>
      </c>
      <c r="C7" s="47">
        <v>65500</v>
      </c>
      <c r="D7" s="32">
        <v>0</v>
      </c>
      <c r="E7" s="47">
        <f t="shared" ref="E7:M7" si="0">+D7*$C7/1000</f>
        <v>0</v>
      </c>
      <c r="F7" s="32">
        <v>0</v>
      </c>
      <c r="G7" s="47">
        <f t="shared" si="0"/>
        <v>0</v>
      </c>
      <c r="H7" s="21"/>
      <c r="I7" s="47">
        <f t="shared" si="0"/>
        <v>0</v>
      </c>
      <c r="J7" s="32">
        <v>5</v>
      </c>
      <c r="K7" s="47">
        <f t="shared" si="0"/>
        <v>327.5</v>
      </c>
      <c r="L7" s="32">
        <v>6</v>
      </c>
      <c r="M7" s="47">
        <f t="shared" si="0"/>
        <v>393</v>
      </c>
      <c r="N7" s="51"/>
      <c r="O7" s="52">
        <f>+N7*C7/1000</f>
        <v>0</v>
      </c>
      <c r="P7" s="65">
        <f>K7+M7+E7+G7+I7</f>
        <v>720.5</v>
      </c>
      <c r="Y7" s="23"/>
    </row>
    <row r="8" spans="1:25" s="2" customFormat="1" ht="22.5" x14ac:dyDescent="0.3">
      <c r="A8" s="22"/>
      <c r="B8" s="68" t="s">
        <v>5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45"/>
      <c r="O8" s="45"/>
      <c r="P8" s="65">
        <f>K8+M8+E8+G8+I8</f>
        <v>0</v>
      </c>
      <c r="Y8" s="23"/>
    </row>
    <row r="9" spans="1:25" s="2" customFormat="1" ht="81" x14ac:dyDescent="0.3">
      <c r="A9" s="56">
        <v>2</v>
      </c>
      <c r="B9" s="58" t="s">
        <v>6</v>
      </c>
      <c r="C9" s="62">
        <v>80000</v>
      </c>
      <c r="D9" s="32">
        <v>0</v>
      </c>
      <c r="E9" s="47">
        <f t="shared" ref="E9:M9" si="1">+D9*$C9/1000</f>
        <v>0</v>
      </c>
      <c r="F9" s="32">
        <v>0</v>
      </c>
      <c r="G9" s="47">
        <f t="shared" si="1"/>
        <v>0</v>
      </c>
      <c r="H9" s="21">
        <v>1</v>
      </c>
      <c r="I9" s="47">
        <f t="shared" si="1"/>
        <v>80</v>
      </c>
      <c r="J9" s="32">
        <v>0</v>
      </c>
      <c r="K9" s="47">
        <f t="shared" si="1"/>
        <v>0</v>
      </c>
      <c r="L9" s="32">
        <v>1</v>
      </c>
      <c r="M9" s="47">
        <f t="shared" si="1"/>
        <v>80</v>
      </c>
      <c r="N9" s="51"/>
      <c r="O9" s="52">
        <f>+N9*C9/1000</f>
        <v>0</v>
      </c>
      <c r="P9" s="65">
        <f>K9+M9+E9+G9+I9</f>
        <v>160</v>
      </c>
      <c r="Y9" s="23"/>
    </row>
    <row r="10" spans="1:25" ht="16.5" customHeight="1" x14ac:dyDescent="0.3">
      <c r="A10" s="22"/>
      <c r="B10" s="68" t="s">
        <v>8</v>
      </c>
      <c r="C10" s="69">
        <v>180000</v>
      </c>
      <c r="D10" s="69"/>
      <c r="E10" s="69">
        <f t="shared" ref="E10:M11" si="2">+D10*$C10/1000</f>
        <v>0</v>
      </c>
      <c r="F10" s="69"/>
      <c r="G10" s="69">
        <f t="shared" si="2"/>
        <v>0</v>
      </c>
      <c r="H10" s="69"/>
      <c r="I10" s="69">
        <f t="shared" si="2"/>
        <v>0</v>
      </c>
      <c r="J10" s="69"/>
      <c r="K10" s="69">
        <f t="shared" si="2"/>
        <v>0</v>
      </c>
      <c r="L10" s="69"/>
      <c r="M10" s="69">
        <f t="shared" si="2"/>
        <v>0</v>
      </c>
      <c r="N10" s="51"/>
      <c r="O10" s="52"/>
      <c r="P10" s="65">
        <f>K10+M10+E10+G10+I10</f>
        <v>0</v>
      </c>
    </row>
    <row r="11" spans="1:25" ht="54" x14ac:dyDescent="0.3">
      <c r="A11" s="63">
        <v>3</v>
      </c>
      <c r="B11" s="18" t="s">
        <v>9</v>
      </c>
      <c r="C11" s="49">
        <v>100000</v>
      </c>
      <c r="D11" s="31">
        <v>0</v>
      </c>
      <c r="E11" s="47">
        <f t="shared" si="2"/>
        <v>0</v>
      </c>
      <c r="F11" s="31">
        <v>1</v>
      </c>
      <c r="G11" s="47">
        <f t="shared" si="2"/>
        <v>100</v>
      </c>
      <c r="H11" s="39">
        <v>1</v>
      </c>
      <c r="I11" s="47">
        <f t="shared" si="2"/>
        <v>100</v>
      </c>
      <c r="J11" s="31">
        <v>2</v>
      </c>
      <c r="K11" s="47">
        <f t="shared" si="2"/>
        <v>200</v>
      </c>
      <c r="L11" s="31">
        <v>1</v>
      </c>
      <c r="M11" s="47">
        <f t="shared" si="2"/>
        <v>100</v>
      </c>
      <c r="N11" s="51"/>
      <c r="O11" s="52">
        <f>+N11*C11/1000</f>
        <v>0</v>
      </c>
      <c r="P11" s="65">
        <f>K11+M11+E11+G11+I11</f>
        <v>500</v>
      </c>
    </row>
    <row r="12" spans="1:25" ht="22.5" x14ac:dyDescent="0.3">
      <c r="A12" s="22"/>
      <c r="B12" s="68" t="s">
        <v>10</v>
      </c>
      <c r="C12" s="69">
        <v>62000</v>
      </c>
      <c r="D12" s="69"/>
      <c r="E12" s="69">
        <f t="shared" ref="E12:M13" si="3">+D12*$C12/1000</f>
        <v>0</v>
      </c>
      <c r="F12" s="69"/>
      <c r="G12" s="69">
        <f t="shared" si="3"/>
        <v>0</v>
      </c>
      <c r="H12" s="69"/>
      <c r="I12" s="69">
        <f t="shared" si="3"/>
        <v>0</v>
      </c>
      <c r="J12" s="69"/>
      <c r="K12" s="69">
        <f t="shared" si="3"/>
        <v>0</v>
      </c>
      <c r="L12" s="69"/>
      <c r="M12" s="69">
        <f t="shared" si="3"/>
        <v>0</v>
      </c>
      <c r="N12" s="51"/>
      <c r="O12" s="52"/>
      <c r="P12" s="65">
        <f>K12+M12+E12+G12+I12</f>
        <v>0</v>
      </c>
    </row>
    <row r="13" spans="1:25" ht="27" x14ac:dyDescent="0.3">
      <c r="A13" s="63">
        <v>4</v>
      </c>
      <c r="B13" s="18" t="s">
        <v>7</v>
      </c>
      <c r="C13" s="47">
        <v>125000</v>
      </c>
      <c r="D13" s="32">
        <v>0</v>
      </c>
      <c r="E13" s="47">
        <f t="shared" si="3"/>
        <v>0</v>
      </c>
      <c r="F13" s="32"/>
      <c r="G13" s="47">
        <f t="shared" si="3"/>
        <v>0</v>
      </c>
      <c r="H13" s="21">
        <v>1</v>
      </c>
      <c r="I13" s="47">
        <f t="shared" si="3"/>
        <v>125</v>
      </c>
      <c r="J13" s="32">
        <v>1</v>
      </c>
      <c r="K13" s="47">
        <f t="shared" si="3"/>
        <v>125</v>
      </c>
      <c r="L13" s="32">
        <v>1</v>
      </c>
      <c r="M13" s="47">
        <f t="shared" si="3"/>
        <v>125</v>
      </c>
      <c r="N13" s="51"/>
      <c r="O13" s="52">
        <f>+N13*C13/1000</f>
        <v>0</v>
      </c>
      <c r="P13" s="65">
        <f>K13+M13+E13+G13+I13</f>
        <v>375</v>
      </c>
    </row>
    <row r="14" spans="1:25" ht="22.5" x14ac:dyDescent="0.3">
      <c r="A14" s="22"/>
      <c r="B14" s="68" t="s">
        <v>11</v>
      </c>
      <c r="C14" s="69">
        <v>100000</v>
      </c>
      <c r="D14" s="69"/>
      <c r="E14" s="69">
        <f t="shared" ref="E14:M15" si="4">+D14*$C14/1000</f>
        <v>0</v>
      </c>
      <c r="F14" s="69"/>
      <c r="G14" s="69">
        <f t="shared" si="4"/>
        <v>0</v>
      </c>
      <c r="H14" s="69"/>
      <c r="I14" s="69">
        <f t="shared" si="4"/>
        <v>0</v>
      </c>
      <c r="J14" s="69"/>
      <c r="K14" s="69">
        <f t="shared" si="4"/>
        <v>0</v>
      </c>
      <c r="L14" s="69"/>
      <c r="M14" s="69">
        <f t="shared" si="4"/>
        <v>0</v>
      </c>
      <c r="N14" s="51"/>
      <c r="O14" s="52"/>
      <c r="P14" s="65">
        <f>K14+M14+E14+G14+I14</f>
        <v>0</v>
      </c>
    </row>
    <row r="15" spans="1:25" ht="27" x14ac:dyDescent="0.3">
      <c r="A15" s="17">
        <v>5</v>
      </c>
      <c r="B15" s="18" t="s">
        <v>4</v>
      </c>
      <c r="C15" s="47">
        <v>23333.333333333332</v>
      </c>
      <c r="D15" s="32">
        <v>1</v>
      </c>
      <c r="E15" s="47">
        <f t="shared" si="4"/>
        <v>23.333333333333332</v>
      </c>
      <c r="F15" s="32">
        <v>0</v>
      </c>
      <c r="G15" s="47">
        <f t="shared" si="4"/>
        <v>0</v>
      </c>
      <c r="H15" s="21">
        <v>1</v>
      </c>
      <c r="I15" s="47">
        <f t="shared" si="4"/>
        <v>23.333333333333332</v>
      </c>
      <c r="J15" s="32">
        <v>0</v>
      </c>
      <c r="K15" s="47">
        <f t="shared" si="4"/>
        <v>0</v>
      </c>
      <c r="L15" s="32"/>
      <c r="M15" s="47">
        <f t="shared" si="4"/>
        <v>0</v>
      </c>
      <c r="N15" s="51"/>
      <c r="O15" s="52">
        <f>+N15*C15/1000</f>
        <v>0</v>
      </c>
      <c r="P15" s="65">
        <f>K15+M15+E15+G15+I15</f>
        <v>46.666666666666664</v>
      </c>
    </row>
    <row r="16" spans="1:25" ht="22.7" customHeight="1" x14ac:dyDescent="0.3">
      <c r="A16" s="22"/>
      <c r="B16" s="68" t="s">
        <v>12</v>
      </c>
      <c r="C16" s="69">
        <v>80000</v>
      </c>
      <c r="D16" s="69"/>
      <c r="E16" s="69">
        <f t="shared" ref="E16:M16" si="5">+D16*$C16/1000</f>
        <v>0</v>
      </c>
      <c r="F16" s="69"/>
      <c r="G16" s="69">
        <f t="shared" si="5"/>
        <v>0</v>
      </c>
      <c r="H16" s="69"/>
      <c r="I16" s="69">
        <f t="shared" si="5"/>
        <v>0</v>
      </c>
      <c r="J16" s="69"/>
      <c r="K16" s="69">
        <f t="shared" si="5"/>
        <v>0</v>
      </c>
      <c r="L16" s="69"/>
      <c r="M16" s="69">
        <f t="shared" si="5"/>
        <v>0</v>
      </c>
      <c r="N16" s="51"/>
      <c r="O16" s="52"/>
      <c r="P16" s="65">
        <f>K16+M16+E16+G16+I16</f>
        <v>0</v>
      </c>
    </row>
    <row r="17" spans="5:15" x14ac:dyDescent="0.3">
      <c r="E17" s="59">
        <f>E7+E9+E11+E13+E15</f>
        <v>23.333333333333332</v>
      </c>
      <c r="G17" s="59">
        <f>G7+G9+G11+G13+G15</f>
        <v>100</v>
      </c>
      <c r="H17" s="39"/>
      <c r="I17" s="59">
        <f>I7+I9+I11+I13+I15</f>
        <v>328.33333333333331</v>
      </c>
      <c r="J17" s="31"/>
      <c r="K17" s="59">
        <f>K7+K9+K11+K13+K15</f>
        <v>652.5</v>
      </c>
      <c r="M17" s="59">
        <f>M7+M9+M11+M13+M15</f>
        <v>698</v>
      </c>
      <c r="N17" s="53"/>
      <c r="O17" s="57" t="e">
        <f>SUM(#REF!,O7:O7,#REF!,#REF!,#REF!,O9:O9,#REF!,O11:O11,#REF!,O13:O13,#REF!,O15:O15,#REF!,#REF!)</f>
        <v>#REF!</v>
      </c>
    </row>
    <row r="18" spans="5:15" x14ac:dyDescent="0.3">
      <c r="H18" s="39"/>
      <c r="J18" s="31"/>
      <c r="O18" s="55"/>
    </row>
    <row r="19" spans="5:15" x14ac:dyDescent="0.3">
      <c r="H19" s="39"/>
      <c r="J19" s="31"/>
    </row>
    <row r="20" spans="5:15" x14ac:dyDescent="0.3">
      <c r="H20" s="39"/>
      <c r="J20" s="31"/>
    </row>
    <row r="21" spans="5:15" x14ac:dyDescent="0.3">
      <c r="H21" s="39"/>
      <c r="J21" s="31"/>
    </row>
    <row r="22" spans="5:15" x14ac:dyDescent="0.3">
      <c r="H22" s="39"/>
      <c r="J22" s="31"/>
    </row>
    <row r="23" spans="5:15" x14ac:dyDescent="0.3">
      <c r="H23" s="39"/>
      <c r="J23" s="31"/>
    </row>
    <row r="24" spans="5:15" x14ac:dyDescent="0.3">
      <c r="H24" s="39"/>
      <c r="J24" s="31"/>
    </row>
    <row r="25" spans="5:15" x14ac:dyDescent="0.3">
      <c r="H25" s="39"/>
      <c r="J25" s="31"/>
    </row>
    <row r="26" spans="5:15" x14ac:dyDescent="0.3">
      <c r="H26" s="39"/>
      <c r="J26" s="31"/>
    </row>
    <row r="27" spans="5:15" x14ac:dyDescent="0.3">
      <c r="H27" s="39"/>
      <c r="J27" s="31"/>
    </row>
    <row r="28" spans="5:15" x14ac:dyDescent="0.3">
      <c r="H28" s="39"/>
      <c r="J28" s="31"/>
    </row>
    <row r="29" spans="5:15" x14ac:dyDescent="0.3">
      <c r="H29" s="39"/>
      <c r="J29" s="31"/>
    </row>
    <row r="30" spans="5:15" x14ac:dyDescent="0.3">
      <c r="H30" s="39"/>
      <c r="J30" s="31"/>
    </row>
    <row r="31" spans="5:15" x14ac:dyDescent="0.3">
      <c r="H31" s="39"/>
      <c r="J31" s="31"/>
    </row>
    <row r="32" spans="5:15" x14ac:dyDescent="0.3">
      <c r="H32" s="39"/>
      <c r="J32" s="31"/>
    </row>
    <row r="33" spans="8:10" x14ac:dyDescent="0.3">
      <c r="H33" s="39"/>
      <c r="J33" s="31"/>
    </row>
    <row r="34" spans="8:10" x14ac:dyDescent="0.3">
      <c r="H34" s="39"/>
      <c r="J34" s="31"/>
    </row>
    <row r="35" spans="8:10" x14ac:dyDescent="0.3">
      <c r="H35" s="39"/>
      <c r="J35" s="31"/>
    </row>
    <row r="36" spans="8:10" x14ac:dyDescent="0.3">
      <c r="H36" s="39"/>
      <c r="J36" s="31"/>
    </row>
    <row r="37" spans="8:10" x14ac:dyDescent="0.3">
      <c r="H37" s="39"/>
      <c r="J37" s="31"/>
    </row>
    <row r="38" spans="8:10" x14ac:dyDescent="0.3">
      <c r="H38" s="39"/>
      <c r="J38" s="31"/>
    </row>
    <row r="39" spans="8:10" x14ac:dyDescent="0.3">
      <c r="H39" s="39"/>
      <c r="J39" s="31"/>
    </row>
    <row r="40" spans="8:10" x14ac:dyDescent="0.3">
      <c r="H40" s="39"/>
      <c r="J40" s="31"/>
    </row>
    <row r="41" spans="8:10" x14ac:dyDescent="0.3">
      <c r="H41" s="39"/>
      <c r="J41" s="31"/>
    </row>
    <row r="42" spans="8:10" x14ac:dyDescent="0.3">
      <c r="H42" s="39"/>
      <c r="J42" s="31"/>
    </row>
    <row r="43" spans="8:10" x14ac:dyDescent="0.3">
      <c r="H43" s="39"/>
      <c r="J43" s="31"/>
    </row>
    <row r="44" spans="8:10" x14ac:dyDescent="0.3">
      <c r="H44" s="39"/>
      <c r="J44" s="31"/>
    </row>
    <row r="45" spans="8:10" x14ac:dyDescent="0.3">
      <c r="H45" s="39"/>
      <c r="J45" s="31"/>
    </row>
    <row r="46" spans="8:10" x14ac:dyDescent="0.3">
      <c r="H46" s="39"/>
      <c r="J46" s="31"/>
    </row>
    <row r="47" spans="8:10" x14ac:dyDescent="0.3">
      <c r="H47" s="39"/>
      <c r="J47" s="31"/>
    </row>
    <row r="48" spans="8:10" x14ac:dyDescent="0.3">
      <c r="H48" s="39"/>
      <c r="J48" s="31"/>
    </row>
    <row r="49" spans="8:10" x14ac:dyDescent="0.3">
      <c r="H49" s="39"/>
      <c r="J49" s="31"/>
    </row>
    <row r="50" spans="8:10" x14ac:dyDescent="0.3">
      <c r="H50" s="39"/>
      <c r="J50" s="31"/>
    </row>
    <row r="51" spans="8:10" x14ac:dyDescent="0.3">
      <c r="H51" s="39"/>
      <c r="J51" s="31"/>
    </row>
    <row r="52" spans="8:10" x14ac:dyDescent="0.3">
      <c r="H52" s="39"/>
      <c r="J52" s="31"/>
    </row>
    <row r="53" spans="8:10" x14ac:dyDescent="0.3">
      <c r="H53" s="39"/>
      <c r="J53" s="31"/>
    </row>
    <row r="54" spans="8:10" x14ac:dyDescent="0.3">
      <c r="H54" s="39"/>
      <c r="J54" s="31"/>
    </row>
    <row r="55" spans="8:10" x14ac:dyDescent="0.3">
      <c r="H55" s="39"/>
      <c r="J55" s="31"/>
    </row>
    <row r="56" spans="8:10" x14ac:dyDescent="0.3">
      <c r="H56" s="39"/>
      <c r="J56" s="31"/>
    </row>
    <row r="57" spans="8:10" x14ac:dyDescent="0.3">
      <c r="H57" s="39"/>
      <c r="J57" s="31"/>
    </row>
    <row r="58" spans="8:10" x14ac:dyDescent="0.3">
      <c r="H58" s="39"/>
      <c r="J58" s="31"/>
    </row>
    <row r="59" spans="8:10" x14ac:dyDescent="0.3">
      <c r="H59" s="39"/>
      <c r="J59" s="31"/>
    </row>
    <row r="60" spans="8:10" x14ac:dyDescent="0.3">
      <c r="H60" s="39"/>
      <c r="J60" s="31"/>
    </row>
    <row r="61" spans="8:10" x14ac:dyDescent="0.3">
      <c r="H61" s="39"/>
      <c r="J61" s="31"/>
    </row>
    <row r="62" spans="8:10" x14ac:dyDescent="0.3">
      <c r="H62" s="39"/>
      <c r="J62" s="31"/>
    </row>
    <row r="63" spans="8:10" x14ac:dyDescent="0.3">
      <c r="H63" s="39"/>
      <c r="J63" s="31"/>
    </row>
    <row r="64" spans="8:10" x14ac:dyDescent="0.3">
      <c r="H64" s="39"/>
      <c r="J64" s="31"/>
    </row>
    <row r="65" spans="8:10" x14ac:dyDescent="0.3">
      <c r="H65" s="39"/>
      <c r="J65" s="31"/>
    </row>
    <row r="66" spans="8:10" x14ac:dyDescent="0.3">
      <c r="H66" s="39"/>
      <c r="J66" s="31"/>
    </row>
    <row r="67" spans="8:10" x14ac:dyDescent="0.3">
      <c r="H67" s="39"/>
      <c r="J67" s="31"/>
    </row>
    <row r="68" spans="8:10" x14ac:dyDescent="0.3">
      <c r="H68" s="39"/>
      <c r="J68" s="31"/>
    </row>
    <row r="69" spans="8:10" x14ac:dyDescent="0.3">
      <c r="H69" s="39"/>
      <c r="J69" s="31"/>
    </row>
    <row r="70" spans="8:10" x14ac:dyDescent="0.3">
      <c r="H70" s="39"/>
      <c r="J70" s="31"/>
    </row>
    <row r="71" spans="8:10" x14ac:dyDescent="0.3">
      <c r="H71" s="39"/>
      <c r="J71" s="31"/>
    </row>
    <row r="72" spans="8:10" x14ac:dyDescent="0.3">
      <c r="H72" s="39"/>
      <c r="J72" s="31"/>
    </row>
    <row r="73" spans="8:10" x14ac:dyDescent="0.3">
      <c r="H73" s="39"/>
      <c r="J73" s="31"/>
    </row>
    <row r="74" spans="8:10" x14ac:dyDescent="0.3">
      <c r="H74" s="39"/>
      <c r="J74" s="31"/>
    </row>
    <row r="75" spans="8:10" x14ac:dyDescent="0.3">
      <c r="H75" s="39"/>
      <c r="J75" s="31"/>
    </row>
    <row r="76" spans="8:10" x14ac:dyDescent="0.3">
      <c r="H76" s="39"/>
      <c r="J76" s="31"/>
    </row>
    <row r="77" spans="8:10" x14ac:dyDescent="0.3">
      <c r="H77" s="39"/>
      <c r="J77" s="31"/>
    </row>
    <row r="78" spans="8:10" x14ac:dyDescent="0.3">
      <c r="H78" s="39"/>
      <c r="J78" s="31"/>
    </row>
    <row r="79" spans="8:10" x14ac:dyDescent="0.3">
      <c r="H79" s="39"/>
      <c r="J79" s="31"/>
    </row>
    <row r="80" spans="8:10" x14ac:dyDescent="0.3">
      <c r="H80" s="39"/>
      <c r="J80" s="31"/>
    </row>
    <row r="81" spans="8:10" x14ac:dyDescent="0.3">
      <c r="H81" s="39"/>
      <c r="J81" s="31"/>
    </row>
    <row r="82" spans="8:10" x14ac:dyDescent="0.3">
      <c r="H82" s="39"/>
      <c r="J82" s="31"/>
    </row>
    <row r="83" spans="8:10" x14ac:dyDescent="0.3">
      <c r="H83" s="39"/>
      <c r="J83" s="31"/>
    </row>
    <row r="84" spans="8:10" x14ac:dyDescent="0.3">
      <c r="H84" s="39"/>
      <c r="J84" s="31"/>
    </row>
    <row r="85" spans="8:10" x14ac:dyDescent="0.3">
      <c r="H85" s="39"/>
      <c r="J85" s="31"/>
    </row>
    <row r="86" spans="8:10" x14ac:dyDescent="0.3">
      <c r="H86" s="39"/>
      <c r="J86" s="31"/>
    </row>
    <row r="87" spans="8:10" x14ac:dyDescent="0.3">
      <c r="H87" s="39"/>
      <c r="J87" s="31"/>
    </row>
    <row r="88" spans="8:10" x14ac:dyDescent="0.3">
      <c r="H88" s="39"/>
      <c r="J88" s="31"/>
    </row>
    <row r="89" spans="8:10" x14ac:dyDescent="0.3">
      <c r="H89" s="39"/>
      <c r="J89" s="31"/>
    </row>
    <row r="90" spans="8:10" x14ac:dyDescent="0.3">
      <c r="H90" s="39"/>
      <c r="J90" s="31"/>
    </row>
    <row r="91" spans="8:10" x14ac:dyDescent="0.3">
      <c r="H91" s="39"/>
      <c r="J91" s="31"/>
    </row>
    <row r="92" spans="8:10" x14ac:dyDescent="0.3">
      <c r="H92" s="39"/>
      <c r="J92" s="31"/>
    </row>
    <row r="93" spans="8:10" x14ac:dyDescent="0.3">
      <c r="H93" s="39"/>
      <c r="J93" s="31"/>
    </row>
    <row r="94" spans="8:10" x14ac:dyDescent="0.3">
      <c r="H94" s="39"/>
      <c r="J94" s="31"/>
    </row>
    <row r="95" spans="8:10" x14ac:dyDescent="0.3">
      <c r="H95" s="39"/>
      <c r="J95" s="31"/>
    </row>
    <row r="96" spans="8:10" x14ac:dyDescent="0.3">
      <c r="H96" s="39"/>
      <c r="J96" s="31"/>
    </row>
    <row r="97" spans="1:25" x14ac:dyDescent="0.3">
      <c r="H97" s="39"/>
      <c r="J97" s="31"/>
    </row>
    <row r="98" spans="1:25" x14ac:dyDescent="0.3">
      <c r="H98" s="39"/>
      <c r="J98" s="31"/>
    </row>
    <row r="99" spans="1:25" x14ac:dyDescent="0.3">
      <c r="H99" s="39"/>
      <c r="J99" s="31"/>
    </row>
    <row r="100" spans="1:25" x14ac:dyDescent="0.3">
      <c r="H100" s="39"/>
      <c r="J100" s="31"/>
    </row>
    <row r="101" spans="1:25" x14ac:dyDescent="0.3">
      <c r="H101" s="39"/>
      <c r="J101" s="31"/>
    </row>
    <row r="102" spans="1:25" s="6" customFormat="1" x14ac:dyDescent="0.3">
      <c r="A102" s="27"/>
      <c r="B102" s="20"/>
      <c r="C102" s="50"/>
      <c r="D102" s="33"/>
      <c r="E102" s="36"/>
      <c r="F102" s="33"/>
      <c r="G102" s="36"/>
      <c r="H102" s="42"/>
      <c r="I102" s="36"/>
      <c r="J102" s="33"/>
      <c r="K102" s="36"/>
      <c r="L102" s="33"/>
      <c r="M102" s="36"/>
      <c r="N102" s="54"/>
      <c r="O102" s="54"/>
      <c r="Y102" s="28"/>
    </row>
  </sheetData>
  <mergeCells count="11">
    <mergeCell ref="B1:J1"/>
    <mergeCell ref="B16:M16"/>
    <mergeCell ref="B10:M10"/>
    <mergeCell ref="B12:M12"/>
    <mergeCell ref="B14:M14"/>
    <mergeCell ref="F3:G3"/>
    <mergeCell ref="D3:E3"/>
    <mergeCell ref="B8:M8"/>
    <mergeCell ref="L3:M3"/>
    <mergeCell ref="J3:K3"/>
    <mergeCell ref="H3:I3"/>
  </mergeCells>
  <hyperlinks>
    <hyperlink ref="D3" r:id="rId1" tooltip="Տեսնել մանրամասն" xr:uid="{00000000-0004-0000-0800-000000000000}"/>
    <hyperlink ref="F3" r:id="rId2" tooltip="Տեսնել մանրամասն" xr:uid="{00000000-0004-0000-0800-000001000000}"/>
  </hyperlinks>
  <pageMargins left="0" right="0" top="0" bottom="0" header="0" footer="0"/>
  <pageSetup scale="75" orientation="landscape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Տավուշ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https:/mul2-edu.gov.am/tasks/1477260/oneclick/d7560c55e3a3.xlsx?token=1e31d12dd1e48f2cecbcb1d2d9defe2b</cp:keywords>
  <cp:lastModifiedBy>Admin</cp:lastModifiedBy>
  <cp:lastPrinted>2024-10-04T05:18:03Z</cp:lastPrinted>
  <dcterms:created xsi:type="dcterms:W3CDTF">2024-01-04T12:54:00Z</dcterms:created>
  <dcterms:modified xsi:type="dcterms:W3CDTF">2024-10-04T05:21:14Z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8427460DA34E4A38BA89010C4AFAD8B4_12</vt:lpwstr>
  </property>
  <property fmtid="{D5CDD505-2E9C-101B-9397-08002B2CF9AE}" pid="3" name="KSOProductBuildVer">
    <vt:lpwstr>1033-12.2.0.13431</vt:lpwstr>
  </property>
</Properties>
</file>