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ComPoint\Desktop\"/>
    </mc:Choice>
  </mc:AlternateContent>
  <bookViews>
    <workbookView xWindow="0" yWindow="0" windowWidth="28770" windowHeight="12000"/>
  </bookViews>
  <sheets>
    <sheet name="Հրավեր" sheetId="1" r:id="rId1"/>
    <sheet name="Русск" sheetId="2" r:id="rId2"/>
  </sheets>
  <calcPr calcId="162913"/>
</workbook>
</file>

<file path=xl/calcChain.xml><?xml version="1.0" encoding="utf-8"?>
<calcChain xmlns="http://schemas.openxmlformats.org/spreadsheetml/2006/main">
  <c r="H25" i="2" l="1"/>
  <c r="H24" i="2"/>
  <c r="H23" i="2"/>
  <c r="H22" i="2"/>
  <c r="H21" i="2"/>
  <c r="H20" i="2"/>
  <c r="H19" i="2"/>
  <c r="H18" i="2"/>
  <c r="H17" i="2"/>
  <c r="H16" i="2"/>
  <c r="H15" i="2"/>
  <c r="H14" i="2"/>
  <c r="H13" i="2"/>
  <c r="H12" i="2"/>
  <c r="H11" i="2"/>
  <c r="H10" i="2"/>
  <c r="H9" i="2"/>
  <c r="H8" i="2"/>
  <c r="H7" i="2"/>
  <c r="H6" i="2"/>
  <c r="H5" i="2"/>
  <c r="H4" i="2"/>
  <c r="H3" i="2"/>
  <c r="H26" i="2" s="1"/>
  <c r="H25" i="1" l="1"/>
  <c r="H24" i="1"/>
  <c r="H23" i="1"/>
  <c r="H3" i="1" l="1"/>
  <c r="H4" i="1"/>
  <c r="H5" i="1"/>
  <c r="H6" i="1"/>
  <c r="H7" i="1"/>
  <c r="H8" i="1"/>
  <c r="H9" i="1"/>
  <c r="H10" i="1"/>
  <c r="H11" i="1"/>
  <c r="H12" i="1"/>
  <c r="H13" i="1"/>
  <c r="H14" i="1"/>
  <c r="H15" i="1"/>
  <c r="H16" i="1"/>
  <c r="H17" i="1"/>
  <c r="H18" i="1"/>
  <c r="H19" i="1"/>
  <c r="H20" i="1"/>
  <c r="H21" i="1"/>
  <c r="H22" i="1"/>
  <c r="H26" i="1" l="1"/>
</calcChain>
</file>

<file path=xl/sharedStrings.xml><?xml version="1.0" encoding="utf-8"?>
<sst xmlns="http://schemas.openxmlformats.org/spreadsheetml/2006/main" count="156" uniqueCount="128">
  <si>
    <t>Առևտրային անուն կամ համարժեքը</t>
  </si>
  <si>
    <t>Միջազգային անվանում</t>
  </si>
  <si>
    <t>հաբ 20 մգ</t>
  </si>
  <si>
    <t>չափի միավ.</t>
  </si>
  <si>
    <t>Լևոդոպա + կարբիդոպա</t>
  </si>
  <si>
    <t>Ազիտրոմիցին</t>
  </si>
  <si>
    <t>օշարակ 200մգ/5մլ</t>
  </si>
  <si>
    <t>Էնտերոլ</t>
  </si>
  <si>
    <t>բիոպրեպարատ</t>
  </si>
  <si>
    <t>դեղապատիճ 250 մգ.</t>
  </si>
  <si>
    <t xml:space="preserve">Նիմեսիլ </t>
  </si>
  <si>
    <t>Նիմեսուլիդ</t>
  </si>
  <si>
    <t>Տոբրամիցին</t>
  </si>
  <si>
    <t>0,3 % 5 մլ</t>
  </si>
  <si>
    <t xml:space="preserve">Ռամիպրիլ + Ամլոդիպին </t>
  </si>
  <si>
    <t>հաբ 10/5 մգ.</t>
  </si>
  <si>
    <t>Պերինդոպրիլ + Ամլոդիպին</t>
  </si>
  <si>
    <t>հաբ 10 մգ + 10մգ.</t>
  </si>
  <si>
    <t>Ռամիպրիլ + Հիդրոքլորտիազիդ</t>
  </si>
  <si>
    <t xml:space="preserve">Նակոմ </t>
  </si>
  <si>
    <t xml:space="preserve"> հաբ 250մգ. </t>
  </si>
  <si>
    <t>Պանտոպրազոլ</t>
  </si>
  <si>
    <t>Կո-ամլեսա</t>
  </si>
  <si>
    <t>Բետադին մոմիկ</t>
  </si>
  <si>
    <t>Ֆլյուկոնազոլ</t>
  </si>
  <si>
    <t xml:space="preserve">հաբ 150 մգ. </t>
  </si>
  <si>
    <t>Կլոտրիմազոլ</t>
  </si>
  <si>
    <t xml:space="preserve"> հատ 1 % 15 գ. </t>
  </si>
  <si>
    <t xml:space="preserve">Վիշնևսիկ քսուկ </t>
  </si>
  <si>
    <t>հատ 40գ.</t>
  </si>
  <si>
    <t xml:space="preserve">Մեքսիդոլ </t>
  </si>
  <si>
    <t>սրվակ 25 մգ. 2 մլ.</t>
  </si>
  <si>
    <t xml:space="preserve">Կսարելտո </t>
  </si>
  <si>
    <t>Նիկսար</t>
  </si>
  <si>
    <t xml:space="preserve">Կաթնային հավելում </t>
  </si>
  <si>
    <t xml:space="preserve">Պանտոպրազոլ նատրիումի սեսկվիհիդրատ  </t>
  </si>
  <si>
    <t xml:space="preserve">պովիդոն յոդ </t>
  </si>
  <si>
    <t xml:space="preserve">ֆլյուկոնազոլ </t>
  </si>
  <si>
    <t>բալզամիկ քսուկ ըստ Վիշնևսկու</t>
  </si>
  <si>
    <t>Էթիլմեթիլ հիդրոքսիպիրիդին սուկցինատ</t>
  </si>
  <si>
    <t>ռիվառոքսաբան</t>
  </si>
  <si>
    <t>բիլաստին</t>
  </si>
  <si>
    <t xml:space="preserve">Բրիլիանտ կանաչ </t>
  </si>
  <si>
    <t xml:space="preserve"> հատ 1 % 15 մլ. </t>
  </si>
  <si>
    <t>CPV</t>
  </si>
  <si>
    <t xml:space="preserve">հաբ 20 մգ. </t>
  </si>
  <si>
    <t xml:space="preserve">հաբ 15 մգ. </t>
  </si>
  <si>
    <t>փոշի  2մգ.</t>
  </si>
  <si>
    <t>հատ 200 մգ. N 1</t>
  </si>
  <si>
    <t>2024թ Միավ.քանակ</t>
  </si>
  <si>
    <t>Նախահաշվային գումար</t>
  </si>
  <si>
    <t>միավորի գին</t>
  </si>
  <si>
    <t>հաբ 5 մգ + 25 մգ</t>
  </si>
  <si>
    <r>
      <t>Պերինդոպրիլ</t>
    </r>
    <r>
      <rPr>
        <sz val="10"/>
        <color rgb="FF000000"/>
        <rFont val="Calibri"/>
        <family val="2"/>
        <charset val="204"/>
      </rPr>
      <t xml:space="preserve"> +</t>
    </r>
    <r>
      <rPr>
        <sz val="10"/>
        <color rgb="FF000000"/>
        <rFont val="Sylfaen"/>
        <family val="1"/>
        <charset val="204"/>
      </rPr>
      <t xml:space="preserve">Ամլոդիպին+ Ինդապամիդ </t>
    </r>
  </si>
  <si>
    <r>
      <t>հաբ</t>
    </r>
    <r>
      <rPr>
        <sz val="10"/>
        <color rgb="FF000000"/>
        <rFont val="Calibri"/>
        <family val="2"/>
        <charset val="204"/>
        <scheme val="minor"/>
      </rPr>
      <t xml:space="preserve"> 8</t>
    </r>
    <r>
      <rPr>
        <sz val="10"/>
        <color rgb="FF000000"/>
        <rFont val="Sylfaen"/>
        <family val="1"/>
        <charset val="204"/>
      </rPr>
      <t>մգ</t>
    </r>
    <r>
      <rPr>
        <sz val="10"/>
        <color rgb="FF000000"/>
        <rFont val="Calibri"/>
        <family val="2"/>
        <charset val="204"/>
        <scheme val="minor"/>
      </rPr>
      <t xml:space="preserve"> + 5 </t>
    </r>
    <r>
      <rPr>
        <sz val="10"/>
        <color rgb="FF000000"/>
        <rFont val="Sylfaen"/>
        <family val="1"/>
        <charset val="204"/>
      </rPr>
      <t>մգ</t>
    </r>
    <r>
      <rPr>
        <sz val="10"/>
        <color rgb="FF000000"/>
        <rFont val="Calibri"/>
        <family val="2"/>
        <charset val="204"/>
        <scheme val="minor"/>
      </rPr>
      <t xml:space="preserve"> +  2,5 </t>
    </r>
    <r>
      <rPr>
        <sz val="10"/>
        <color rgb="FF000000"/>
        <rFont val="Sylfaen"/>
        <family val="1"/>
        <charset val="204"/>
      </rPr>
      <t>մգ</t>
    </r>
    <r>
      <rPr>
        <sz val="10"/>
        <color rgb="FF000000"/>
        <rFont val="Calibri"/>
        <family val="2"/>
        <charset val="204"/>
        <scheme val="minor"/>
      </rPr>
      <t>.</t>
    </r>
  </si>
  <si>
    <t>կիլոգրամ</t>
  </si>
  <si>
    <t>Տորասեմիդ</t>
  </si>
  <si>
    <t>սրվակ 20 մգ /4 մլ</t>
  </si>
  <si>
    <t>Ուրապիդիլ  հիդրոքլորիդ</t>
  </si>
  <si>
    <t>սրվակ 50մլ / 10մլ</t>
  </si>
  <si>
    <t>Տիոկտացիդ</t>
  </si>
  <si>
    <t> Թիոկտաթթու</t>
  </si>
  <si>
    <t>հաբ 600մգ</t>
  </si>
  <si>
    <t xml:space="preserve">Դեղորայք </t>
  </si>
  <si>
    <r>
      <t xml:space="preserve">"*Դեղերը պետք է  համապատասխանեն ՀՀ Կառավարության 02.05.2013թ. թիվ 502-Ն որոշմամբ հաստատված պահանջներին և առաջարկված դեղորայքը պետք է ներառված  լինեն ՀՀ-ում գրանցված դեղերի պետական գրանցամատյանում (ռեեստր):
* Գնորդն իրավունք ունի տարվա ընթացքում պատվիրել առավելագույն ընդհանուր քանակից քիչ քանակ, որը չի կարող հանգեցնել պայմանագրի կողմերի պարտականությունների ոչ պատշաճ կատարման:
*դեղերի տեղափոխումը, պահեստավորումը և պահպանումը պետք է իրականացվի համաձայն ՀՀ ԱՆ նախարարի 2010թ. 17-Ն հրամանի
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t>
    </r>
    <r>
      <rPr>
        <b/>
        <sz val="11"/>
        <color rgb="FFFF0000"/>
        <rFont val="Calibri"/>
        <family val="2"/>
        <charset val="204"/>
        <scheme val="minor"/>
      </rPr>
      <t xml:space="preserve">Հոգեմեդ դեղորայքների համար սահմանել 0,+25 աստիճան պահպանման պարտադիր պայման: "      </t>
    </r>
    <r>
      <rPr>
        <b/>
        <sz val="10"/>
        <color rgb="FFFF0000"/>
        <rFont val="Calibri"/>
        <family val="2"/>
        <charset val="204"/>
        <scheme val="minor"/>
      </rPr>
      <t xml:space="preserve">
</t>
    </r>
  </si>
  <si>
    <r>
      <rPr>
        <b/>
        <sz val="11"/>
        <color rgb="FFFF0000"/>
        <rFont val="Calibri"/>
        <family val="2"/>
        <charset val="204"/>
        <scheme val="minor"/>
      </rPr>
      <t>"""*Лекарственные препараты должны соответствовать требованиям, утвержденным постановлением Правительства РА от 05.02.2013 №502-Н, и предлагаемый лекарственный препарат должен быть включен в государственный реестр зарегистрированных в РА лекарственных средств (реестр).
*Покупатель имеет право заказать в течение года меньше максимального общего количества, что не может привести к ненадлежащему исполнению обязательств сторон по договору.
*перевозка, хранение и хранение лекарственных средств должны осуществляться в соответствии с Приказом Министра внутренних дел Республики Армения от 2010 года. 17-Н приказа
Сроки годности ЛП на момент передачи ЛП покупателю должны быть следующими:
   а. Лекарственные средства со сроком годности 2,5 года и более должны иметь остаточный срок годности не менее 24 месяцев на момент поставки.
      б. препараты со сроком годности до 2,5 лет должны иметь остаточный срок годности не менее 12 месяцев на момент поставки,</t>
    </r>
    <r>
      <rPr>
        <b/>
        <sz val="10"/>
        <color rgb="FFFF0000"/>
        <rFont val="Calibri"/>
        <family val="2"/>
        <charset val="204"/>
        <scheme val="minor"/>
      </rPr>
      <t xml:space="preserve">
</t>
    </r>
    <r>
      <rPr>
        <b/>
        <sz val="12"/>
        <color rgb="FFFF0000"/>
        <rFont val="Calibri"/>
        <family val="2"/>
        <charset val="204"/>
        <scheme val="minor"/>
      </rPr>
      <t>Установить обязательные условия хранения психоделических препаратов 0,+25 градусов.</t>
    </r>
  </si>
  <si>
    <t>Торговое название или эквивалентное международное название</t>
  </si>
  <si>
    <t xml:space="preserve">Общее количество </t>
  </si>
  <si>
    <t xml:space="preserve">Цена за единицу </t>
  </si>
  <si>
    <t>Ориентировочная сумма</t>
  </si>
  <si>
    <t>Азитромицин</t>
  </si>
  <si>
    <t>Энтерол</t>
  </si>
  <si>
    <t xml:space="preserve">Нимесил </t>
  </si>
  <si>
    <t>Тобрамицин</t>
  </si>
  <si>
    <t xml:space="preserve">Рамиприл + Амлодипин </t>
  </si>
  <si>
    <t>Периндоприл + Амлодипин</t>
  </si>
  <si>
    <t>Рамиприл + Гидрохлоротиазид</t>
  </si>
  <si>
    <t xml:space="preserve">Ну давай же </t>
  </si>
  <si>
    <t>Пантопразол</t>
  </si>
  <si>
    <t>Ко-амлеса</t>
  </si>
  <si>
    <t>Бетадин свечи</t>
  </si>
  <si>
    <t>Флуконазол</t>
  </si>
  <si>
    <t>Клотримазол</t>
  </si>
  <si>
    <t xml:space="preserve">Вишневсика мазь </t>
  </si>
  <si>
    <t xml:space="preserve">Мексидол </t>
  </si>
  <si>
    <t xml:space="preserve">Ксарелто </t>
  </si>
  <si>
    <t>Никсар</t>
  </si>
  <si>
    <t xml:space="preserve">Бриллиантовый зеленый </t>
  </si>
  <si>
    <t xml:space="preserve">Молочная добавка </t>
  </si>
  <si>
    <t>Торасемид</t>
  </si>
  <si>
    <t>Урапидил гидрохлорид</t>
  </si>
  <si>
    <t>Тиоктацид</t>
  </si>
  <si>
    <t>биопрепарат</t>
  </si>
  <si>
    <t>Нимесулид</t>
  </si>
  <si>
    <t>Леводопа + карбидопа</t>
  </si>
  <si>
    <t xml:space="preserve">Пантопразола натрия сесквигидрат  </t>
  </si>
  <si>
    <t xml:space="preserve">Периндоприл + Амлодипин + Индапамид </t>
  </si>
  <si>
    <t xml:space="preserve">повидон-йод </t>
  </si>
  <si>
    <t xml:space="preserve">флуконазол </t>
  </si>
  <si>
    <t>бальзамическая мазь по Вишневскому</t>
  </si>
  <si>
    <t>Этилметилгидроксипиридина сукцинат</t>
  </si>
  <si>
    <t>ривароксабан</t>
  </si>
  <si>
    <t>биластин</t>
  </si>
  <si>
    <t>Тиоктовая кислота</t>
  </si>
  <si>
    <t>сироп 200мг/5мл</t>
  </si>
  <si>
    <t>капсула 250 мг.</t>
  </si>
  <si>
    <t>порошок 2 мг.</t>
  </si>
  <si>
    <t>0,3% 5 мл</t>
  </si>
  <si>
    <t>таблетка 10/5 мг.</t>
  </si>
  <si>
    <t>таблетка 10 мг + 10 мг.</t>
  </si>
  <si>
    <t>таблетка 5 мг + 25 мг</t>
  </si>
  <si>
    <t xml:space="preserve"> таблетка 250 мг. </t>
  </si>
  <si>
    <t>таблетка 20 мг</t>
  </si>
  <si>
    <t>таблетки 8 мг + 5 мг + 2,5 мг.</t>
  </si>
  <si>
    <t>штука 200 мг. № 1:</t>
  </si>
  <si>
    <t xml:space="preserve">таблетка 150 мг. </t>
  </si>
  <si>
    <t xml:space="preserve"> шт. 1% 15 г. </t>
  </si>
  <si>
    <t>кусок 40гр.</t>
  </si>
  <si>
    <t>флакон 25 мг. 2 мл.</t>
  </si>
  <si>
    <t xml:space="preserve">таблетка 15 мг. </t>
  </si>
  <si>
    <t xml:space="preserve">таблетка 20 мг. </t>
  </si>
  <si>
    <t xml:space="preserve"> шт. 1% 15 мл. </t>
  </si>
  <si>
    <t>килограмм</t>
  </si>
  <si>
    <t>флакон 20 мг/4 мл</t>
  </si>
  <si>
    <t>флакон 50мл/10мл</t>
  </si>
  <si>
    <t>таблетка 600 мг</t>
  </si>
  <si>
    <t>Международное имя</t>
  </si>
  <si>
    <t>общий размер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</si>
</sst>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0"/>
      <name val="Arial"/>
      <family val="2"/>
      <charset val="204"/>
    </font>
    <font>
      <sz val="10"/>
      <name val="Arial"/>
      <family val="2"/>
    </font>
    <font>
      <b/>
      <sz val="10"/>
      <color theme="1"/>
      <name val="Calibri"/>
      <family val="2"/>
      <charset val="204"/>
      <scheme val="minor"/>
    </font>
    <font>
      <sz val="10"/>
      <color theme="1"/>
      <name val="Calibri"/>
      <family val="2"/>
      <charset val="204"/>
      <scheme val="minor"/>
    </font>
    <font>
      <sz val="10"/>
      <color theme="1"/>
      <name val="Arial"/>
      <family val="2"/>
      <charset val="204"/>
    </font>
    <font>
      <sz val="10"/>
      <color rgb="FF000000"/>
      <name val="Sylfaen"/>
      <family val="1"/>
      <charset val="204"/>
    </font>
    <font>
      <sz val="10"/>
      <name val="Calibri"/>
      <family val="2"/>
      <charset val="204"/>
      <scheme val="minor"/>
    </font>
    <font>
      <sz val="10"/>
      <color rgb="FF000000"/>
      <name val="Calibri"/>
      <family val="2"/>
      <charset val="204"/>
    </font>
    <font>
      <sz val="10"/>
      <color rgb="FF000000"/>
      <name val="Calibri"/>
      <family val="2"/>
      <charset val="204"/>
      <scheme val="minor"/>
    </font>
    <font>
      <b/>
      <sz val="10"/>
      <color rgb="FFFF0000"/>
      <name val="Calibri"/>
      <family val="2"/>
      <charset val="204"/>
      <scheme val="minor"/>
    </font>
    <font>
      <b/>
      <sz val="11"/>
      <color rgb="FFFF0000"/>
      <name val="Calibri"/>
      <family val="2"/>
      <charset val="204"/>
      <scheme val="minor"/>
    </font>
    <font>
      <b/>
      <sz val="12"/>
      <color rgb="FFFF0000"/>
      <name val="Calibri"/>
      <family val="2"/>
      <charset val="204"/>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s>
  <cellStyleXfs count="6">
    <xf numFmtId="0" fontId="0" fillId="0" borderId="0"/>
    <xf numFmtId="0" fontId="1" fillId="0" borderId="0"/>
    <xf numFmtId="0" fontId="2" fillId="0" borderId="0"/>
    <xf numFmtId="0" fontId="1" fillId="0" borderId="0"/>
    <xf numFmtId="0" fontId="2" fillId="0" borderId="0"/>
    <xf numFmtId="0" fontId="2" fillId="0" borderId="0"/>
  </cellStyleXfs>
  <cellXfs count="31">
    <xf numFmtId="0" fontId="0" fillId="0" borderId="0" xfId="0"/>
    <xf numFmtId="0" fontId="4" fillId="0" borderId="0" xfId="0" applyFont="1"/>
    <xf numFmtId="0" fontId="3" fillId="0" borderId="4" xfId="0" applyFont="1" applyBorder="1" applyAlignment="1">
      <alignment horizontal="center" vertical="center"/>
    </xf>
    <xf numFmtId="0" fontId="3" fillId="0" borderId="3" xfId="0" applyFont="1" applyBorder="1"/>
    <xf numFmtId="0" fontId="3" fillId="0" borderId="3" xfId="0" applyFont="1" applyBorder="1" applyAlignment="1">
      <alignment wrapText="1"/>
    </xf>
    <xf numFmtId="0" fontId="3" fillId="0" borderId="5" xfId="0" applyFont="1" applyBorder="1" applyAlignment="1">
      <alignment wrapText="1"/>
    </xf>
    <xf numFmtId="0" fontId="5" fillId="0" borderId="1" xfId="0" applyFont="1" applyBorder="1"/>
    <xf numFmtId="0" fontId="5" fillId="2" borderId="1" xfId="0" applyFont="1" applyFill="1" applyBorder="1"/>
    <xf numFmtId="0" fontId="4" fillId="0" borderId="1" xfId="0" applyFont="1" applyBorder="1" applyAlignment="1">
      <alignment wrapText="1"/>
    </xf>
    <xf numFmtId="0" fontId="4" fillId="0" borderId="2" xfId="0" applyFont="1" applyBorder="1" applyAlignment="1">
      <alignment wrapText="1"/>
    </xf>
    <xf numFmtId="0" fontId="4" fillId="2" borderId="0" xfId="0" applyFont="1" applyFill="1"/>
    <xf numFmtId="0" fontId="7" fillId="2" borderId="2" xfId="0" applyFont="1" applyFill="1" applyBorder="1" applyAlignment="1">
      <alignment wrapText="1"/>
    </xf>
    <xf numFmtId="0" fontId="4" fillId="0" borderId="1" xfId="0" applyFont="1" applyBorder="1" applyAlignment="1">
      <alignment horizontal="left" wrapText="1"/>
    </xf>
    <xf numFmtId="0" fontId="7" fillId="2" borderId="1" xfId="0" applyFont="1" applyFill="1" applyBorder="1" applyAlignment="1">
      <alignment horizontal="left" wrapText="1"/>
    </xf>
    <xf numFmtId="0" fontId="5" fillId="2" borderId="7" xfId="0" applyFont="1" applyFill="1" applyBorder="1"/>
    <xf numFmtId="0" fontId="4" fillId="0" borderId="7" xfId="0" applyFont="1" applyBorder="1" applyAlignment="1">
      <alignment wrapText="1"/>
    </xf>
    <xf numFmtId="0" fontId="4" fillId="0" borderId="7" xfId="0" applyFont="1" applyBorder="1" applyAlignment="1">
      <alignment horizontal="left" wrapText="1"/>
    </xf>
    <xf numFmtId="0" fontId="4" fillId="0" borderId="8" xfId="0" applyFont="1" applyBorder="1" applyAlignment="1">
      <alignment wrapText="1"/>
    </xf>
    <xf numFmtId="0" fontId="4" fillId="2" borderId="7" xfId="0" applyFont="1" applyFill="1" applyBorder="1" applyAlignment="1">
      <alignment wrapText="1"/>
    </xf>
    <xf numFmtId="0" fontId="6" fillId="2" borderId="9" xfId="0" applyFont="1" applyFill="1" applyBorder="1" applyAlignment="1">
      <alignment vertical="center" wrapText="1"/>
    </xf>
    <xf numFmtId="0" fontId="6" fillId="2" borderId="10" xfId="0" applyFont="1" applyFill="1" applyBorder="1"/>
    <xf numFmtId="0" fontId="4" fillId="2" borderId="8" xfId="0" applyFont="1" applyFill="1" applyBorder="1" applyAlignment="1">
      <alignment wrapText="1"/>
    </xf>
    <xf numFmtId="0" fontId="4" fillId="2" borderId="7" xfId="0" applyFont="1" applyFill="1" applyBorder="1" applyAlignment="1">
      <alignment horizontal="left" wrapText="1"/>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3" fillId="0" borderId="1" xfId="0" applyFont="1" applyBorder="1" applyAlignment="1">
      <alignment wrapText="1"/>
    </xf>
    <xf numFmtId="0" fontId="3" fillId="0" borderId="4" xfId="0" applyFont="1" applyBorder="1" applyAlignment="1">
      <alignment horizontal="center" vertical="center"/>
    </xf>
    <xf numFmtId="0" fontId="3" fillId="0" borderId="4" xfId="0" applyFont="1" applyBorder="1" applyAlignment="1">
      <alignment horizontal="center" vertical="center" wrapText="1"/>
    </xf>
    <xf numFmtId="0" fontId="3" fillId="0" borderId="4" xfId="0" applyFont="1" applyBorder="1" applyAlignment="1">
      <alignment horizontal="center" vertical="center"/>
    </xf>
    <xf numFmtId="0" fontId="10" fillId="0" borderId="0" xfId="0" applyFont="1" applyAlignment="1">
      <alignment horizontal="center" wrapText="1"/>
    </xf>
    <xf numFmtId="0" fontId="10" fillId="0" borderId="0" xfId="0" applyFont="1" applyAlignment="1">
      <alignment horizontal="center"/>
    </xf>
  </cellXfs>
  <cellStyles count="6">
    <cellStyle name="Normal 2" xfId="2"/>
    <cellStyle name="Обычный" xfId="0" builtinId="0"/>
    <cellStyle name="Обычный 2" xfId="3"/>
    <cellStyle name="Обычный 2 2" xfId="4"/>
    <cellStyle name="Обычный 2 3" xfId="5"/>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abapharm.am/hy/shop?f_attrid%5B%5D=22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topLeftCell="A19" zoomScale="110" zoomScaleNormal="110" workbookViewId="0">
      <selection activeCell="B23" sqref="B23:B25"/>
    </sheetView>
  </sheetViews>
  <sheetFormatPr defaultRowHeight="12.75" x14ac:dyDescent="0.2"/>
  <cols>
    <col min="1" max="1" width="3.85546875" style="1" customWidth="1"/>
    <col min="2" max="2" width="11" style="1" customWidth="1"/>
    <col min="3" max="3" width="13.5703125" style="1" customWidth="1"/>
    <col min="4" max="4" width="15.28515625" style="1" customWidth="1"/>
    <col min="5" max="5" width="17.85546875" style="1" customWidth="1"/>
    <col min="6" max="6" width="7" style="1" customWidth="1"/>
    <col min="7" max="7" width="7.28515625" style="1" customWidth="1"/>
    <col min="8" max="8" width="8.85546875" style="1" customWidth="1"/>
    <col min="9" max="16384" width="9.140625" style="1"/>
  </cols>
  <sheetData>
    <row r="1" spans="1:8" ht="11.25" customHeight="1" x14ac:dyDescent="0.2">
      <c r="A1" s="24"/>
      <c r="B1" s="27" t="s">
        <v>63</v>
      </c>
      <c r="C1" s="28"/>
      <c r="D1" s="28"/>
      <c r="E1" s="28"/>
      <c r="F1" s="28"/>
      <c r="G1" s="23"/>
      <c r="H1" s="2"/>
    </row>
    <row r="2" spans="1:8" ht="36" customHeight="1" x14ac:dyDescent="0.2">
      <c r="A2" s="3"/>
      <c r="B2" s="3" t="s">
        <v>44</v>
      </c>
      <c r="C2" s="4" t="s">
        <v>0</v>
      </c>
      <c r="D2" s="3" t="s">
        <v>1</v>
      </c>
      <c r="E2" s="3" t="s">
        <v>3</v>
      </c>
      <c r="F2" s="5" t="s">
        <v>49</v>
      </c>
      <c r="G2" s="5" t="s">
        <v>51</v>
      </c>
      <c r="H2" s="25" t="s">
        <v>50</v>
      </c>
    </row>
    <row r="3" spans="1:8" ht="18.75" customHeight="1" x14ac:dyDescent="0.2">
      <c r="A3" s="1">
        <v>1</v>
      </c>
      <c r="B3" s="6">
        <v>33651125</v>
      </c>
      <c r="C3" s="8" t="s">
        <v>5</v>
      </c>
      <c r="D3" s="8" t="s">
        <v>5</v>
      </c>
      <c r="E3" s="12" t="s">
        <v>6</v>
      </c>
      <c r="F3" s="9">
        <v>24</v>
      </c>
      <c r="G3" s="9">
        <v>1000</v>
      </c>
      <c r="H3" s="6">
        <f t="shared" ref="H3:H17" si="0">F3*G3</f>
        <v>24000</v>
      </c>
    </row>
    <row r="4" spans="1:8" ht="25.5" customHeight="1" x14ac:dyDescent="0.2">
      <c r="A4" s="1">
        <v>2</v>
      </c>
      <c r="B4" s="6">
        <v>33691176</v>
      </c>
      <c r="C4" s="8" t="s">
        <v>7</v>
      </c>
      <c r="D4" s="8" t="s">
        <v>8</v>
      </c>
      <c r="E4" s="12" t="s">
        <v>9</v>
      </c>
      <c r="F4" s="9">
        <v>300</v>
      </c>
      <c r="G4" s="9">
        <v>180</v>
      </c>
      <c r="H4" s="6">
        <f t="shared" si="0"/>
        <v>54000</v>
      </c>
    </row>
    <row r="5" spans="1:8" ht="25.5" customHeight="1" x14ac:dyDescent="0.2">
      <c r="A5" s="1">
        <v>3</v>
      </c>
      <c r="B5" s="7">
        <v>33691176</v>
      </c>
      <c r="C5" s="8" t="s">
        <v>10</v>
      </c>
      <c r="D5" s="8" t="s">
        <v>11</v>
      </c>
      <c r="E5" s="13" t="s">
        <v>47</v>
      </c>
      <c r="F5" s="11">
        <v>360</v>
      </c>
      <c r="G5" s="11">
        <v>80</v>
      </c>
      <c r="H5" s="6">
        <f t="shared" si="0"/>
        <v>28800</v>
      </c>
    </row>
    <row r="6" spans="1:8" ht="25.5" customHeight="1" x14ac:dyDescent="0.2">
      <c r="A6" s="1">
        <v>4</v>
      </c>
      <c r="B6" s="7">
        <v>33691176</v>
      </c>
      <c r="C6" s="8" t="s">
        <v>12</v>
      </c>
      <c r="D6" s="8" t="s">
        <v>12</v>
      </c>
      <c r="E6" s="12" t="s">
        <v>13</v>
      </c>
      <c r="F6" s="9">
        <v>3</v>
      </c>
      <c r="G6" s="9">
        <v>1200</v>
      </c>
      <c r="H6" s="6">
        <f t="shared" si="0"/>
        <v>3600</v>
      </c>
    </row>
    <row r="7" spans="1:8" ht="32.25" customHeight="1" x14ac:dyDescent="0.2">
      <c r="A7" s="1">
        <v>5</v>
      </c>
      <c r="B7" s="7">
        <v>33691176</v>
      </c>
      <c r="C7" s="8" t="s">
        <v>14</v>
      </c>
      <c r="D7" s="8" t="s">
        <v>14</v>
      </c>
      <c r="E7" s="12" t="s">
        <v>15</v>
      </c>
      <c r="F7" s="9">
        <v>7200</v>
      </c>
      <c r="G7" s="9">
        <v>120</v>
      </c>
      <c r="H7" s="6">
        <f t="shared" si="0"/>
        <v>864000</v>
      </c>
    </row>
    <row r="8" spans="1:8" ht="29.25" customHeight="1" x14ac:dyDescent="0.2">
      <c r="A8" s="1">
        <v>6</v>
      </c>
      <c r="B8" s="7">
        <v>33691176</v>
      </c>
      <c r="C8" s="8" t="s">
        <v>16</v>
      </c>
      <c r="D8" s="8" t="s">
        <v>16</v>
      </c>
      <c r="E8" s="12" t="s">
        <v>17</v>
      </c>
      <c r="F8" s="9">
        <v>14400</v>
      </c>
      <c r="G8" s="9">
        <v>150</v>
      </c>
      <c r="H8" s="6">
        <f t="shared" si="0"/>
        <v>2160000</v>
      </c>
    </row>
    <row r="9" spans="1:8" ht="45" customHeight="1" x14ac:dyDescent="0.2">
      <c r="A9" s="1">
        <v>7</v>
      </c>
      <c r="B9" s="14">
        <v>33691176</v>
      </c>
      <c r="C9" s="15" t="s">
        <v>18</v>
      </c>
      <c r="D9" s="15" t="s">
        <v>18</v>
      </c>
      <c r="E9" s="16" t="s">
        <v>52</v>
      </c>
      <c r="F9" s="17">
        <v>3600</v>
      </c>
      <c r="G9" s="17">
        <v>120</v>
      </c>
      <c r="H9" s="6">
        <f t="shared" si="0"/>
        <v>432000</v>
      </c>
    </row>
    <row r="10" spans="1:8" ht="29.25" customHeight="1" x14ac:dyDescent="0.2">
      <c r="A10" s="1">
        <v>8</v>
      </c>
      <c r="B10" s="14">
        <v>33691176</v>
      </c>
      <c r="C10" s="15" t="s">
        <v>19</v>
      </c>
      <c r="D10" s="15" t="s">
        <v>4</v>
      </c>
      <c r="E10" s="16" t="s">
        <v>20</v>
      </c>
      <c r="F10" s="17">
        <v>2400</v>
      </c>
      <c r="G10" s="17">
        <v>55</v>
      </c>
      <c r="H10" s="6">
        <f t="shared" si="0"/>
        <v>132000</v>
      </c>
    </row>
    <row r="11" spans="1:8" ht="41.25" customHeight="1" thickBot="1" x14ac:dyDescent="0.25">
      <c r="A11" s="1">
        <v>9</v>
      </c>
      <c r="B11" s="14">
        <v>33691176</v>
      </c>
      <c r="C11" s="15" t="s">
        <v>21</v>
      </c>
      <c r="D11" s="15" t="s">
        <v>35</v>
      </c>
      <c r="E11" s="16" t="s">
        <v>2</v>
      </c>
      <c r="F11" s="17">
        <v>7200</v>
      </c>
      <c r="G11" s="17">
        <v>45</v>
      </c>
      <c r="H11" s="6">
        <f t="shared" si="0"/>
        <v>324000</v>
      </c>
    </row>
    <row r="12" spans="1:8" s="10" customFormat="1" ht="49.5" customHeight="1" thickBot="1" x14ac:dyDescent="0.35">
      <c r="A12" s="1">
        <v>10</v>
      </c>
      <c r="B12" s="14">
        <v>33691176</v>
      </c>
      <c r="C12" s="18" t="s">
        <v>22</v>
      </c>
      <c r="D12" s="19" t="s">
        <v>53</v>
      </c>
      <c r="E12" s="20" t="s">
        <v>54</v>
      </c>
      <c r="F12" s="21">
        <v>12000</v>
      </c>
      <c r="G12" s="21">
        <v>100</v>
      </c>
      <c r="H12" s="6">
        <f t="shared" si="0"/>
        <v>1200000</v>
      </c>
    </row>
    <row r="13" spans="1:8" ht="21.75" customHeight="1" x14ac:dyDescent="0.2">
      <c r="A13" s="1">
        <v>11</v>
      </c>
      <c r="B13" s="6">
        <v>33631230</v>
      </c>
      <c r="C13" s="15" t="s">
        <v>23</v>
      </c>
      <c r="D13" s="15" t="s">
        <v>36</v>
      </c>
      <c r="E13" s="16" t="s">
        <v>48</v>
      </c>
      <c r="F13" s="17">
        <v>28</v>
      </c>
      <c r="G13" s="17">
        <v>180</v>
      </c>
      <c r="H13" s="6">
        <f t="shared" si="0"/>
        <v>5040</v>
      </c>
    </row>
    <row r="14" spans="1:8" ht="21.75" customHeight="1" x14ac:dyDescent="0.2">
      <c r="A14" s="1">
        <v>12</v>
      </c>
      <c r="B14" s="14">
        <v>33691176</v>
      </c>
      <c r="C14" s="15" t="s">
        <v>24</v>
      </c>
      <c r="D14" s="15" t="s">
        <v>37</v>
      </c>
      <c r="E14" s="16" t="s">
        <v>25</v>
      </c>
      <c r="F14" s="17">
        <v>100</v>
      </c>
      <c r="G14" s="17">
        <v>120</v>
      </c>
      <c r="H14" s="6">
        <f t="shared" si="0"/>
        <v>12000</v>
      </c>
    </row>
    <row r="15" spans="1:8" ht="21.75" customHeight="1" x14ac:dyDescent="0.2">
      <c r="A15" s="1">
        <v>13</v>
      </c>
      <c r="B15" s="14">
        <v>33691176</v>
      </c>
      <c r="C15" s="15" t="s">
        <v>26</v>
      </c>
      <c r="D15" s="15" t="s">
        <v>26</v>
      </c>
      <c r="E15" s="16" t="s">
        <v>27</v>
      </c>
      <c r="F15" s="17">
        <v>60</v>
      </c>
      <c r="G15" s="17">
        <v>250</v>
      </c>
      <c r="H15" s="6">
        <f t="shared" si="0"/>
        <v>15000</v>
      </c>
    </row>
    <row r="16" spans="1:8" ht="29.25" customHeight="1" x14ac:dyDescent="0.2">
      <c r="A16" s="1">
        <v>14</v>
      </c>
      <c r="B16" s="14">
        <v>33691176</v>
      </c>
      <c r="C16" s="15" t="s">
        <v>28</v>
      </c>
      <c r="D16" s="15" t="s">
        <v>38</v>
      </c>
      <c r="E16" s="16" t="s">
        <v>29</v>
      </c>
      <c r="F16" s="17">
        <v>30</v>
      </c>
      <c r="G16" s="17">
        <v>300</v>
      </c>
      <c r="H16" s="6">
        <f t="shared" si="0"/>
        <v>9000</v>
      </c>
    </row>
    <row r="17" spans="1:8" ht="45.75" customHeight="1" x14ac:dyDescent="0.2">
      <c r="A17" s="1">
        <v>15</v>
      </c>
      <c r="B17" s="14">
        <v>33691176</v>
      </c>
      <c r="C17" s="15" t="s">
        <v>30</v>
      </c>
      <c r="D17" s="15" t="s">
        <v>39</v>
      </c>
      <c r="E17" s="16" t="s">
        <v>31</v>
      </c>
      <c r="F17" s="17">
        <v>200</v>
      </c>
      <c r="G17" s="17">
        <v>300</v>
      </c>
      <c r="H17" s="6">
        <f t="shared" si="0"/>
        <v>60000</v>
      </c>
    </row>
    <row r="18" spans="1:8" ht="21.75" customHeight="1" x14ac:dyDescent="0.2">
      <c r="A18" s="1">
        <v>16</v>
      </c>
      <c r="B18" s="14">
        <v>33691176</v>
      </c>
      <c r="C18" s="15" t="s">
        <v>32</v>
      </c>
      <c r="D18" s="15" t="s">
        <v>40</v>
      </c>
      <c r="E18" s="22" t="s">
        <v>46</v>
      </c>
      <c r="F18" s="21">
        <v>160</v>
      </c>
      <c r="G18" s="21">
        <v>250</v>
      </c>
      <c r="H18" s="6">
        <f t="shared" ref="H18:H25" si="1">F18*G18</f>
        <v>40000</v>
      </c>
    </row>
    <row r="19" spans="1:8" ht="21.75" customHeight="1" x14ac:dyDescent="0.2">
      <c r="A19" s="1">
        <v>17</v>
      </c>
      <c r="B19" s="14">
        <v>33691176</v>
      </c>
      <c r="C19" s="15" t="s">
        <v>33</v>
      </c>
      <c r="D19" s="15" t="s">
        <v>41</v>
      </c>
      <c r="E19" s="16" t="s">
        <v>45</v>
      </c>
      <c r="F19" s="17">
        <v>60</v>
      </c>
      <c r="G19" s="17">
        <v>200</v>
      </c>
      <c r="H19" s="6">
        <f t="shared" si="1"/>
        <v>12000</v>
      </c>
    </row>
    <row r="20" spans="1:8" ht="21.75" customHeight="1" x14ac:dyDescent="0.2">
      <c r="A20" s="1">
        <v>18</v>
      </c>
      <c r="B20" s="14">
        <v>33691176</v>
      </c>
      <c r="C20" s="15" t="s">
        <v>42</v>
      </c>
      <c r="D20" s="15" t="s">
        <v>42</v>
      </c>
      <c r="E20" s="16" t="s">
        <v>43</v>
      </c>
      <c r="F20" s="17">
        <v>12</v>
      </c>
      <c r="G20" s="17">
        <v>200</v>
      </c>
      <c r="H20" s="6">
        <f t="shared" si="1"/>
        <v>2400</v>
      </c>
    </row>
    <row r="21" spans="1:8" ht="31.5" customHeight="1" x14ac:dyDescent="0.2">
      <c r="A21" s="1">
        <v>19</v>
      </c>
      <c r="B21" s="14">
        <v>33691176</v>
      </c>
      <c r="C21" s="15" t="s">
        <v>34</v>
      </c>
      <c r="D21" s="15" t="s">
        <v>34</v>
      </c>
      <c r="E21" s="15" t="s">
        <v>55</v>
      </c>
      <c r="F21" s="17">
        <v>60</v>
      </c>
      <c r="G21" s="17">
        <v>5000</v>
      </c>
      <c r="H21" s="6">
        <f t="shared" si="1"/>
        <v>300000</v>
      </c>
    </row>
    <row r="22" spans="1:8" ht="30" customHeight="1" x14ac:dyDescent="0.2">
      <c r="A22" s="1">
        <v>20</v>
      </c>
      <c r="B22" s="14">
        <v>33691176</v>
      </c>
      <c r="C22" s="15" t="s">
        <v>34</v>
      </c>
      <c r="D22" s="15" t="s">
        <v>34</v>
      </c>
      <c r="E22" s="15" t="s">
        <v>55</v>
      </c>
      <c r="F22" s="15">
        <v>40</v>
      </c>
      <c r="G22" s="17">
        <v>5000</v>
      </c>
      <c r="H22" s="6">
        <f t="shared" si="1"/>
        <v>200000</v>
      </c>
    </row>
    <row r="23" spans="1:8" ht="30" customHeight="1" x14ac:dyDescent="0.2">
      <c r="A23" s="1">
        <v>21</v>
      </c>
      <c r="B23" s="7">
        <v>33621774</v>
      </c>
      <c r="C23" s="8" t="s">
        <v>56</v>
      </c>
      <c r="D23" s="8" t="s">
        <v>56</v>
      </c>
      <c r="E23" s="8" t="s">
        <v>57</v>
      </c>
      <c r="F23" s="8">
        <v>400</v>
      </c>
      <c r="G23" s="8">
        <v>220</v>
      </c>
      <c r="H23" s="6">
        <f t="shared" si="1"/>
        <v>88000</v>
      </c>
    </row>
    <row r="24" spans="1:8" ht="30" customHeight="1" x14ac:dyDescent="0.2">
      <c r="A24" s="1">
        <v>22</v>
      </c>
      <c r="B24" s="7">
        <v>33691176</v>
      </c>
      <c r="C24" s="8" t="s">
        <v>58</v>
      </c>
      <c r="D24" s="8" t="s">
        <v>58</v>
      </c>
      <c r="E24" s="8" t="s">
        <v>59</v>
      </c>
      <c r="F24" s="8">
        <v>120</v>
      </c>
      <c r="G24" s="8">
        <v>1200</v>
      </c>
      <c r="H24" s="6">
        <f t="shared" si="1"/>
        <v>144000</v>
      </c>
    </row>
    <row r="25" spans="1:8" ht="30" customHeight="1" x14ac:dyDescent="0.2">
      <c r="A25" s="1">
        <v>23</v>
      </c>
      <c r="B25" s="7">
        <v>33691190</v>
      </c>
      <c r="C25" s="8" t="s">
        <v>60</v>
      </c>
      <c r="D25" s="8" t="s">
        <v>61</v>
      </c>
      <c r="E25" s="8" t="s">
        <v>62</v>
      </c>
      <c r="F25" s="8">
        <v>200</v>
      </c>
      <c r="G25" s="8">
        <v>400</v>
      </c>
      <c r="H25" s="6">
        <f t="shared" si="1"/>
        <v>80000</v>
      </c>
    </row>
    <row r="26" spans="1:8" ht="11.25" customHeight="1" x14ac:dyDescent="0.2">
      <c r="H26" s="1">
        <f>SUM(H3:H25)</f>
        <v>6189840</v>
      </c>
    </row>
    <row r="27" spans="1:8" hidden="1" x14ac:dyDescent="0.2"/>
    <row r="28" spans="1:8" x14ac:dyDescent="0.2">
      <c r="B28" s="29" t="s">
        <v>64</v>
      </c>
      <c r="C28" s="30"/>
      <c r="D28" s="30"/>
      <c r="E28" s="30"/>
      <c r="F28" s="30"/>
      <c r="G28" s="30"/>
      <c r="H28" s="30"/>
    </row>
    <row r="29" spans="1:8" x14ac:dyDescent="0.2">
      <c r="B29" s="30"/>
      <c r="C29" s="30"/>
      <c r="D29" s="30"/>
      <c r="E29" s="30"/>
      <c r="F29" s="30"/>
      <c r="G29" s="30"/>
      <c r="H29" s="30"/>
    </row>
    <row r="30" spans="1:8" x14ac:dyDescent="0.2">
      <c r="B30" s="30"/>
      <c r="C30" s="30"/>
      <c r="D30" s="30"/>
      <c r="E30" s="30"/>
      <c r="F30" s="30"/>
      <c r="G30" s="30"/>
      <c r="H30" s="30"/>
    </row>
    <row r="31" spans="1:8" x14ac:dyDescent="0.2">
      <c r="B31" s="30"/>
      <c r="C31" s="30"/>
      <c r="D31" s="30"/>
      <c r="E31" s="30"/>
      <c r="F31" s="30"/>
      <c r="G31" s="30"/>
      <c r="H31" s="30"/>
    </row>
    <row r="32" spans="1:8" x14ac:dyDescent="0.2">
      <c r="B32" s="30"/>
      <c r="C32" s="30"/>
      <c r="D32" s="30"/>
      <c r="E32" s="30"/>
      <c r="F32" s="30"/>
      <c r="G32" s="30"/>
      <c r="H32" s="30"/>
    </row>
    <row r="33" spans="2:8" x14ac:dyDescent="0.2">
      <c r="B33" s="30"/>
      <c r="C33" s="30"/>
      <c r="D33" s="30"/>
      <c r="E33" s="30"/>
      <c r="F33" s="30"/>
      <c r="G33" s="30"/>
      <c r="H33" s="30"/>
    </row>
    <row r="34" spans="2:8" x14ac:dyDescent="0.2">
      <c r="B34" s="30"/>
      <c r="C34" s="30"/>
      <c r="D34" s="30"/>
      <c r="E34" s="30"/>
      <c r="F34" s="30"/>
      <c r="G34" s="30"/>
      <c r="H34" s="30"/>
    </row>
    <row r="35" spans="2:8" x14ac:dyDescent="0.2">
      <c r="B35" s="30"/>
      <c r="C35" s="30"/>
      <c r="D35" s="30"/>
      <c r="E35" s="30"/>
      <c r="F35" s="30"/>
      <c r="G35" s="30"/>
      <c r="H35" s="30"/>
    </row>
    <row r="36" spans="2:8" ht="110.25" customHeight="1" x14ac:dyDescent="0.2">
      <c r="B36" s="30"/>
      <c r="C36" s="30"/>
      <c r="D36" s="30"/>
      <c r="E36" s="30"/>
      <c r="F36" s="30"/>
      <c r="G36" s="30"/>
      <c r="H36" s="30"/>
    </row>
    <row r="37" spans="2:8" ht="42" customHeight="1" x14ac:dyDescent="0.2">
      <c r="B37" s="30"/>
      <c r="C37" s="30"/>
      <c r="D37" s="30"/>
      <c r="E37" s="30"/>
      <c r="F37" s="30"/>
      <c r="G37" s="30"/>
      <c r="H37" s="30"/>
    </row>
    <row r="38" spans="2:8" x14ac:dyDescent="0.2">
      <c r="B38" s="30"/>
      <c r="C38" s="30"/>
      <c r="D38" s="30"/>
      <c r="E38" s="30"/>
      <c r="F38" s="30"/>
      <c r="G38" s="30"/>
      <c r="H38" s="30"/>
    </row>
    <row r="39" spans="2:8" x14ac:dyDescent="0.2">
      <c r="B39" s="30"/>
      <c r="C39" s="30"/>
      <c r="D39" s="30"/>
      <c r="E39" s="30"/>
      <c r="F39" s="30"/>
      <c r="G39" s="30"/>
      <c r="H39" s="30"/>
    </row>
  </sheetData>
  <mergeCells count="2">
    <mergeCell ref="B1:F1"/>
    <mergeCell ref="B28:H39"/>
  </mergeCells>
  <hyperlinks>
    <hyperlink ref="D25" r:id="rId1" display="https://www.abapharm.am/hy/shop?f_attrid%5B%5D=2285"/>
  </hyperlinks>
  <pageMargins left="0.70866141732283472" right="0.70866141732283472" top="0.74803149606299213" bottom="0.74803149606299213" header="0.31496062992125984" footer="0.31496062992125984"/>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opLeftCell="A16" workbookViewId="0">
      <selection activeCell="B23" sqref="B23:B25"/>
    </sheetView>
  </sheetViews>
  <sheetFormatPr defaultRowHeight="12.75" x14ac:dyDescent="0.2"/>
  <cols>
    <col min="1" max="1" width="3.85546875" style="1" customWidth="1"/>
    <col min="2" max="2" width="11" style="1" customWidth="1"/>
    <col min="3" max="3" width="13.5703125" style="1" customWidth="1"/>
    <col min="4" max="4" width="15.28515625" style="1" customWidth="1"/>
    <col min="5" max="5" width="17.85546875" style="1" customWidth="1"/>
    <col min="6" max="6" width="7" style="1" customWidth="1"/>
    <col min="7" max="7" width="7.28515625" style="1" customWidth="1"/>
    <col min="8" max="8" width="8.85546875" style="1" customWidth="1"/>
    <col min="9" max="16384" width="9.140625" style="1"/>
  </cols>
  <sheetData>
    <row r="1" spans="1:8" ht="11.25" customHeight="1" x14ac:dyDescent="0.2">
      <c r="A1" s="24"/>
      <c r="B1" s="27" t="s">
        <v>63</v>
      </c>
      <c r="C1" s="28"/>
      <c r="D1" s="28"/>
      <c r="E1" s="28"/>
      <c r="F1" s="28"/>
      <c r="G1" s="26"/>
      <c r="H1" s="26"/>
    </row>
    <row r="2" spans="1:8" ht="36" customHeight="1" x14ac:dyDescent="0.2">
      <c r="A2" s="3"/>
      <c r="B2" s="3" t="s">
        <v>44</v>
      </c>
      <c r="C2" s="4" t="s">
        <v>66</v>
      </c>
      <c r="D2" s="4" t="s">
        <v>126</v>
      </c>
      <c r="E2" s="4" t="s">
        <v>127</v>
      </c>
      <c r="F2" s="4" t="s">
        <v>67</v>
      </c>
      <c r="G2" s="5" t="s">
        <v>68</v>
      </c>
      <c r="H2" s="25" t="s">
        <v>69</v>
      </c>
    </row>
    <row r="3" spans="1:8" ht="18.75" customHeight="1" x14ac:dyDescent="0.2">
      <c r="A3" s="1">
        <v>1</v>
      </c>
      <c r="B3" s="6">
        <v>33651125</v>
      </c>
      <c r="C3" s="4" t="s">
        <v>70</v>
      </c>
      <c r="D3" s="4" t="s">
        <v>70</v>
      </c>
      <c r="E3" s="4" t="s">
        <v>104</v>
      </c>
      <c r="F3" s="9">
        <v>24</v>
      </c>
      <c r="G3" s="9">
        <v>1000</v>
      </c>
      <c r="H3" s="6">
        <f t="shared" ref="H3:H25" si="0">F3*G3</f>
        <v>24000</v>
      </c>
    </row>
    <row r="4" spans="1:8" ht="25.5" customHeight="1" x14ac:dyDescent="0.2">
      <c r="A4" s="1">
        <v>2</v>
      </c>
      <c r="B4" s="6">
        <v>33691176</v>
      </c>
      <c r="C4" s="4" t="s">
        <v>71</v>
      </c>
      <c r="D4" s="4" t="s">
        <v>92</v>
      </c>
      <c r="E4" s="4" t="s">
        <v>105</v>
      </c>
      <c r="F4" s="9">
        <v>300</v>
      </c>
      <c r="G4" s="9">
        <v>180</v>
      </c>
      <c r="H4" s="6">
        <f t="shared" si="0"/>
        <v>54000</v>
      </c>
    </row>
    <row r="5" spans="1:8" ht="25.5" customHeight="1" x14ac:dyDescent="0.2">
      <c r="A5" s="1">
        <v>3</v>
      </c>
      <c r="B5" s="7">
        <v>33691176</v>
      </c>
      <c r="C5" s="4" t="s">
        <v>72</v>
      </c>
      <c r="D5" s="4" t="s">
        <v>93</v>
      </c>
      <c r="E5" s="4" t="s">
        <v>106</v>
      </c>
      <c r="F5" s="11">
        <v>360</v>
      </c>
      <c r="G5" s="11">
        <v>80</v>
      </c>
      <c r="H5" s="6">
        <f t="shared" si="0"/>
        <v>28800</v>
      </c>
    </row>
    <row r="6" spans="1:8" ht="25.5" customHeight="1" x14ac:dyDescent="0.2">
      <c r="A6" s="1">
        <v>4</v>
      </c>
      <c r="B6" s="7">
        <v>33691176</v>
      </c>
      <c r="C6" s="4" t="s">
        <v>73</v>
      </c>
      <c r="D6" s="4" t="s">
        <v>73</v>
      </c>
      <c r="E6" s="4" t="s">
        <v>107</v>
      </c>
      <c r="F6" s="9">
        <v>3</v>
      </c>
      <c r="G6" s="9">
        <v>1200</v>
      </c>
      <c r="H6" s="6">
        <f t="shared" si="0"/>
        <v>3600</v>
      </c>
    </row>
    <row r="7" spans="1:8" ht="32.25" customHeight="1" x14ac:dyDescent="0.2">
      <c r="A7" s="1">
        <v>5</v>
      </c>
      <c r="B7" s="7">
        <v>33691176</v>
      </c>
      <c r="C7" s="4" t="s">
        <v>74</v>
      </c>
      <c r="D7" s="4" t="s">
        <v>74</v>
      </c>
      <c r="E7" s="4" t="s">
        <v>108</v>
      </c>
      <c r="F7" s="9">
        <v>7200</v>
      </c>
      <c r="G7" s="9">
        <v>120</v>
      </c>
      <c r="H7" s="6">
        <f t="shared" si="0"/>
        <v>864000</v>
      </c>
    </row>
    <row r="8" spans="1:8" ht="29.25" customHeight="1" x14ac:dyDescent="0.2">
      <c r="A8" s="1">
        <v>6</v>
      </c>
      <c r="B8" s="7">
        <v>33691176</v>
      </c>
      <c r="C8" s="4" t="s">
        <v>75</v>
      </c>
      <c r="D8" s="4" t="s">
        <v>75</v>
      </c>
      <c r="E8" s="4" t="s">
        <v>109</v>
      </c>
      <c r="F8" s="9">
        <v>14400</v>
      </c>
      <c r="G8" s="9">
        <v>150</v>
      </c>
      <c r="H8" s="6">
        <f t="shared" si="0"/>
        <v>2160000</v>
      </c>
    </row>
    <row r="9" spans="1:8" ht="45" customHeight="1" x14ac:dyDescent="0.2">
      <c r="A9" s="1">
        <v>7</v>
      </c>
      <c r="B9" s="14">
        <v>33691176</v>
      </c>
      <c r="C9" s="4" t="s">
        <v>76</v>
      </c>
      <c r="D9" s="4" t="s">
        <v>76</v>
      </c>
      <c r="E9" s="4" t="s">
        <v>110</v>
      </c>
      <c r="F9" s="17">
        <v>3600</v>
      </c>
      <c r="G9" s="17">
        <v>120</v>
      </c>
      <c r="H9" s="6">
        <f t="shared" si="0"/>
        <v>432000</v>
      </c>
    </row>
    <row r="10" spans="1:8" ht="29.25" customHeight="1" x14ac:dyDescent="0.2">
      <c r="A10" s="1">
        <v>8</v>
      </c>
      <c r="B10" s="14">
        <v>33691176</v>
      </c>
      <c r="C10" s="4" t="s">
        <v>77</v>
      </c>
      <c r="D10" s="4" t="s">
        <v>94</v>
      </c>
      <c r="E10" s="4" t="s">
        <v>111</v>
      </c>
      <c r="F10" s="17">
        <v>2400</v>
      </c>
      <c r="G10" s="17">
        <v>55</v>
      </c>
      <c r="H10" s="6">
        <f t="shared" si="0"/>
        <v>132000</v>
      </c>
    </row>
    <row r="11" spans="1:8" ht="41.25" customHeight="1" x14ac:dyDescent="0.2">
      <c r="A11" s="1">
        <v>9</v>
      </c>
      <c r="B11" s="14">
        <v>33691176</v>
      </c>
      <c r="C11" s="4" t="s">
        <v>78</v>
      </c>
      <c r="D11" s="4" t="s">
        <v>95</v>
      </c>
      <c r="E11" s="4" t="s">
        <v>112</v>
      </c>
      <c r="F11" s="17">
        <v>7200</v>
      </c>
      <c r="G11" s="17">
        <v>45</v>
      </c>
      <c r="H11" s="6">
        <f t="shared" si="0"/>
        <v>324000</v>
      </c>
    </row>
    <row r="12" spans="1:8" s="10" customFormat="1" ht="49.5" customHeight="1" x14ac:dyDescent="0.2">
      <c r="A12" s="1">
        <v>10</v>
      </c>
      <c r="B12" s="14">
        <v>33691176</v>
      </c>
      <c r="C12" s="4" t="s">
        <v>79</v>
      </c>
      <c r="D12" s="4" t="s">
        <v>96</v>
      </c>
      <c r="E12" s="4" t="s">
        <v>113</v>
      </c>
      <c r="F12" s="21">
        <v>12000</v>
      </c>
      <c r="G12" s="21">
        <v>100</v>
      </c>
      <c r="H12" s="6">
        <f t="shared" si="0"/>
        <v>1200000</v>
      </c>
    </row>
    <row r="13" spans="1:8" ht="21.75" customHeight="1" x14ac:dyDescent="0.2">
      <c r="A13" s="1">
        <v>11</v>
      </c>
      <c r="B13" s="6">
        <v>33631230</v>
      </c>
      <c r="C13" s="4" t="s">
        <v>80</v>
      </c>
      <c r="D13" s="4" t="s">
        <v>97</v>
      </c>
      <c r="E13" s="4" t="s">
        <v>114</v>
      </c>
      <c r="F13" s="17">
        <v>28</v>
      </c>
      <c r="G13" s="17">
        <v>180</v>
      </c>
      <c r="H13" s="6">
        <f t="shared" si="0"/>
        <v>5040</v>
      </c>
    </row>
    <row r="14" spans="1:8" ht="21.75" customHeight="1" x14ac:dyDescent="0.2">
      <c r="A14" s="1">
        <v>12</v>
      </c>
      <c r="B14" s="14">
        <v>33691176</v>
      </c>
      <c r="C14" s="4" t="s">
        <v>81</v>
      </c>
      <c r="D14" s="4" t="s">
        <v>98</v>
      </c>
      <c r="E14" s="4" t="s">
        <v>115</v>
      </c>
      <c r="F14" s="17">
        <v>100</v>
      </c>
      <c r="G14" s="17">
        <v>120</v>
      </c>
      <c r="H14" s="6">
        <f t="shared" si="0"/>
        <v>12000</v>
      </c>
    </row>
    <row r="15" spans="1:8" ht="21.75" customHeight="1" x14ac:dyDescent="0.2">
      <c r="A15" s="1">
        <v>13</v>
      </c>
      <c r="B15" s="14">
        <v>33691176</v>
      </c>
      <c r="C15" s="4" t="s">
        <v>82</v>
      </c>
      <c r="D15" s="4" t="s">
        <v>82</v>
      </c>
      <c r="E15" s="4" t="s">
        <v>116</v>
      </c>
      <c r="F15" s="17">
        <v>60</v>
      </c>
      <c r="G15" s="17">
        <v>250</v>
      </c>
      <c r="H15" s="6">
        <f t="shared" si="0"/>
        <v>15000</v>
      </c>
    </row>
    <row r="16" spans="1:8" ht="29.25" customHeight="1" x14ac:dyDescent="0.2">
      <c r="A16" s="1">
        <v>14</v>
      </c>
      <c r="B16" s="14">
        <v>33691176</v>
      </c>
      <c r="C16" s="4" t="s">
        <v>83</v>
      </c>
      <c r="D16" s="4" t="s">
        <v>99</v>
      </c>
      <c r="E16" s="4" t="s">
        <v>117</v>
      </c>
      <c r="F16" s="17">
        <v>30</v>
      </c>
      <c r="G16" s="17">
        <v>300</v>
      </c>
      <c r="H16" s="6">
        <f t="shared" si="0"/>
        <v>9000</v>
      </c>
    </row>
    <row r="17" spans="1:8" ht="39" customHeight="1" x14ac:dyDescent="0.2">
      <c r="A17" s="1">
        <v>15</v>
      </c>
      <c r="B17" s="14">
        <v>33691176</v>
      </c>
      <c r="C17" s="4" t="s">
        <v>84</v>
      </c>
      <c r="D17" s="4" t="s">
        <v>100</v>
      </c>
      <c r="E17" s="4" t="s">
        <v>118</v>
      </c>
      <c r="F17" s="17">
        <v>200</v>
      </c>
      <c r="G17" s="17">
        <v>300</v>
      </c>
      <c r="H17" s="6">
        <f t="shared" si="0"/>
        <v>60000</v>
      </c>
    </row>
    <row r="18" spans="1:8" ht="21.75" customHeight="1" x14ac:dyDescent="0.2">
      <c r="A18" s="1">
        <v>16</v>
      </c>
      <c r="B18" s="14">
        <v>33691176</v>
      </c>
      <c r="C18" s="4" t="s">
        <v>85</v>
      </c>
      <c r="D18" s="4" t="s">
        <v>101</v>
      </c>
      <c r="E18" s="4" t="s">
        <v>119</v>
      </c>
      <c r="F18" s="21">
        <v>160</v>
      </c>
      <c r="G18" s="21">
        <v>250</v>
      </c>
      <c r="H18" s="6">
        <f t="shared" si="0"/>
        <v>40000</v>
      </c>
    </row>
    <row r="19" spans="1:8" ht="21.75" customHeight="1" x14ac:dyDescent="0.2">
      <c r="A19" s="1">
        <v>17</v>
      </c>
      <c r="B19" s="14">
        <v>33691176</v>
      </c>
      <c r="C19" s="4" t="s">
        <v>86</v>
      </c>
      <c r="D19" s="4" t="s">
        <v>102</v>
      </c>
      <c r="E19" s="4" t="s">
        <v>120</v>
      </c>
      <c r="F19" s="17">
        <v>60</v>
      </c>
      <c r="G19" s="17">
        <v>200</v>
      </c>
      <c r="H19" s="6">
        <f t="shared" si="0"/>
        <v>12000</v>
      </c>
    </row>
    <row r="20" spans="1:8" ht="21.75" customHeight="1" x14ac:dyDescent="0.2">
      <c r="A20" s="1">
        <v>18</v>
      </c>
      <c r="B20" s="14">
        <v>33691176</v>
      </c>
      <c r="C20" s="4" t="s">
        <v>87</v>
      </c>
      <c r="D20" s="4" t="s">
        <v>87</v>
      </c>
      <c r="E20" s="4" t="s">
        <v>121</v>
      </c>
      <c r="F20" s="17">
        <v>12</v>
      </c>
      <c r="G20" s="17">
        <v>200</v>
      </c>
      <c r="H20" s="6">
        <f t="shared" si="0"/>
        <v>2400</v>
      </c>
    </row>
    <row r="21" spans="1:8" ht="31.5" customHeight="1" x14ac:dyDescent="0.2">
      <c r="A21" s="1">
        <v>19</v>
      </c>
      <c r="B21" s="14">
        <v>33691176</v>
      </c>
      <c r="C21" s="4" t="s">
        <v>88</v>
      </c>
      <c r="D21" s="4" t="s">
        <v>88</v>
      </c>
      <c r="E21" s="4" t="s">
        <v>122</v>
      </c>
      <c r="F21" s="17">
        <v>60</v>
      </c>
      <c r="G21" s="17">
        <v>5000</v>
      </c>
      <c r="H21" s="6">
        <f t="shared" si="0"/>
        <v>300000</v>
      </c>
    </row>
    <row r="22" spans="1:8" ht="30" customHeight="1" x14ac:dyDescent="0.2">
      <c r="A22" s="1">
        <v>20</v>
      </c>
      <c r="B22" s="14">
        <v>33691176</v>
      </c>
      <c r="C22" s="4" t="s">
        <v>88</v>
      </c>
      <c r="D22" s="4" t="s">
        <v>88</v>
      </c>
      <c r="E22" s="4" t="s">
        <v>122</v>
      </c>
      <c r="F22" s="15">
        <v>40</v>
      </c>
      <c r="G22" s="17">
        <v>5000</v>
      </c>
      <c r="H22" s="6">
        <f t="shared" si="0"/>
        <v>200000</v>
      </c>
    </row>
    <row r="23" spans="1:8" ht="30" customHeight="1" x14ac:dyDescent="0.2">
      <c r="A23" s="1">
        <v>21</v>
      </c>
      <c r="B23" s="7">
        <v>33621774</v>
      </c>
      <c r="C23" s="4" t="s">
        <v>89</v>
      </c>
      <c r="D23" s="4" t="s">
        <v>89</v>
      </c>
      <c r="E23" s="4" t="s">
        <v>123</v>
      </c>
      <c r="F23" s="8">
        <v>400</v>
      </c>
      <c r="G23" s="8">
        <v>220</v>
      </c>
      <c r="H23" s="6">
        <f t="shared" si="0"/>
        <v>88000</v>
      </c>
    </row>
    <row r="24" spans="1:8" ht="30" customHeight="1" x14ac:dyDescent="0.2">
      <c r="A24" s="1">
        <v>22</v>
      </c>
      <c r="B24" s="7">
        <v>33691176</v>
      </c>
      <c r="C24" s="4" t="s">
        <v>90</v>
      </c>
      <c r="D24" s="4" t="s">
        <v>90</v>
      </c>
      <c r="E24" s="4" t="s">
        <v>124</v>
      </c>
      <c r="F24" s="8">
        <v>120</v>
      </c>
      <c r="G24" s="8">
        <v>1200</v>
      </c>
      <c r="H24" s="6">
        <f t="shared" si="0"/>
        <v>144000</v>
      </c>
    </row>
    <row r="25" spans="1:8" ht="30" customHeight="1" x14ac:dyDescent="0.2">
      <c r="A25" s="1">
        <v>23</v>
      </c>
      <c r="B25" s="7">
        <v>33691190</v>
      </c>
      <c r="C25" s="4" t="s">
        <v>91</v>
      </c>
      <c r="D25" s="4" t="s">
        <v>103</v>
      </c>
      <c r="E25" s="4" t="s">
        <v>125</v>
      </c>
      <c r="F25" s="8">
        <v>200</v>
      </c>
      <c r="G25" s="8">
        <v>400</v>
      </c>
      <c r="H25" s="6">
        <f t="shared" si="0"/>
        <v>80000</v>
      </c>
    </row>
    <row r="26" spans="1:8" ht="11.25" customHeight="1" x14ac:dyDescent="0.2">
      <c r="H26" s="1">
        <f>SUM(H3:H25)</f>
        <v>6189840</v>
      </c>
    </row>
    <row r="27" spans="1:8" hidden="1" x14ac:dyDescent="0.2"/>
    <row r="28" spans="1:8" ht="12.75" customHeight="1" x14ac:dyDescent="0.2">
      <c r="B28" s="29" t="s">
        <v>65</v>
      </c>
      <c r="C28" s="30"/>
      <c r="D28" s="30"/>
      <c r="E28" s="30"/>
      <c r="F28" s="30"/>
      <c r="G28" s="30"/>
      <c r="H28" s="30"/>
    </row>
    <row r="29" spans="1:8" x14ac:dyDescent="0.2">
      <c r="B29" s="30"/>
      <c r="C29" s="30"/>
      <c r="D29" s="30"/>
      <c r="E29" s="30"/>
      <c r="F29" s="30"/>
      <c r="G29" s="30"/>
      <c r="H29" s="30"/>
    </row>
    <row r="30" spans="1:8" x14ac:dyDescent="0.2">
      <c r="B30" s="30"/>
      <c r="C30" s="30"/>
      <c r="D30" s="30"/>
      <c r="E30" s="30"/>
      <c r="F30" s="30"/>
      <c r="G30" s="30"/>
      <c r="H30" s="30"/>
    </row>
    <row r="31" spans="1:8" x14ac:dyDescent="0.2">
      <c r="B31" s="30"/>
      <c r="C31" s="30"/>
      <c r="D31" s="30"/>
      <c r="E31" s="30"/>
      <c r="F31" s="30"/>
      <c r="G31" s="30"/>
      <c r="H31" s="30"/>
    </row>
    <row r="32" spans="1:8" x14ac:dyDescent="0.2">
      <c r="B32" s="30"/>
      <c r="C32" s="30"/>
      <c r="D32" s="30"/>
      <c r="E32" s="30"/>
      <c r="F32" s="30"/>
      <c r="G32" s="30"/>
      <c r="H32" s="30"/>
    </row>
    <row r="33" spans="2:8" x14ac:dyDescent="0.2">
      <c r="B33" s="30"/>
      <c r="C33" s="30"/>
      <c r="D33" s="30"/>
      <c r="E33" s="30"/>
      <c r="F33" s="30"/>
      <c r="G33" s="30"/>
      <c r="H33" s="30"/>
    </row>
    <row r="34" spans="2:8" x14ac:dyDescent="0.2">
      <c r="B34" s="30"/>
      <c r="C34" s="30"/>
      <c r="D34" s="30"/>
      <c r="E34" s="30"/>
      <c r="F34" s="30"/>
      <c r="G34" s="30"/>
      <c r="H34" s="30"/>
    </row>
    <row r="35" spans="2:8" x14ac:dyDescent="0.2">
      <c r="B35" s="30"/>
      <c r="C35" s="30"/>
      <c r="D35" s="30"/>
      <c r="E35" s="30"/>
      <c r="F35" s="30"/>
      <c r="G35" s="30"/>
      <c r="H35" s="30"/>
    </row>
    <row r="36" spans="2:8" ht="110.25" customHeight="1" x14ac:dyDescent="0.2">
      <c r="B36" s="30"/>
      <c r="C36" s="30"/>
      <c r="D36" s="30"/>
      <c r="E36" s="30"/>
      <c r="F36" s="30"/>
      <c r="G36" s="30"/>
      <c r="H36" s="30"/>
    </row>
    <row r="37" spans="2:8" ht="42" customHeight="1" x14ac:dyDescent="0.2">
      <c r="B37" s="30"/>
      <c r="C37" s="30"/>
      <c r="D37" s="30"/>
      <c r="E37" s="30"/>
      <c r="F37" s="30"/>
      <c r="G37" s="30"/>
      <c r="H37" s="30"/>
    </row>
    <row r="38" spans="2:8" x14ac:dyDescent="0.2">
      <c r="B38" s="30"/>
      <c r="C38" s="30"/>
      <c r="D38" s="30"/>
      <c r="E38" s="30"/>
      <c r="F38" s="30"/>
      <c r="G38" s="30"/>
      <c r="H38" s="30"/>
    </row>
    <row r="39" spans="2:8" x14ac:dyDescent="0.2">
      <c r="B39" s="30"/>
      <c r="C39" s="30"/>
      <c r="D39" s="30"/>
      <c r="E39" s="30"/>
      <c r="F39" s="30"/>
      <c r="G39" s="30"/>
      <c r="H39" s="30"/>
    </row>
  </sheetData>
  <mergeCells count="2">
    <mergeCell ref="B1:F1"/>
    <mergeCell ref="B28:H3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Հրավեր</vt:lpstr>
      <vt:lpstr>Русск</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comPOINT- PK</dc:creator>
  <cp:lastModifiedBy>ComPoint</cp:lastModifiedBy>
  <cp:lastPrinted>2024-12-03T06:53:01Z</cp:lastPrinted>
  <dcterms:created xsi:type="dcterms:W3CDTF">2018-01-18T10:08:27Z</dcterms:created>
  <dcterms:modified xsi:type="dcterms:W3CDTF">2024-12-03T09:23:37Z</dcterms:modified>
</cp:coreProperties>
</file>