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iana.Manucharyan\Desktop\գնումներ-տեխ. բնութագրեր\տնտեսական\Աճուրդ\Ապրանք\տնտեսական\6.Երևան-Խարբերդ-տնտեսական-վերահայտարարված\"/>
    </mc:Choice>
  </mc:AlternateContent>
  <bookViews>
    <workbookView xWindow="0" yWindow="0" windowWidth="28800" windowHeight="13155" tabRatio="772"/>
  </bookViews>
  <sheets>
    <sheet name="սանհիգիենիկ" sheetId="3" r:id="rId1"/>
    <sheet name="ռուս" sheetId="6"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3" i="6" l="1"/>
  <c r="AL63" i="6"/>
  <c r="AK63" i="6"/>
  <c r="AH63" i="6"/>
  <c r="AE63" i="6"/>
  <c r="AB63" i="6"/>
  <c r="Y63" i="6"/>
  <c r="V63" i="6"/>
  <c r="S63" i="6"/>
  <c r="P63" i="6"/>
  <c r="M63" i="6"/>
  <c r="J63" i="6"/>
  <c r="G63" i="6"/>
  <c r="AM63" i="6" s="1"/>
  <c r="AN63" i="6" s="1"/>
  <c r="AL62" i="6"/>
  <c r="AK62" i="6"/>
  <c r="AH62" i="6"/>
  <c r="AE62" i="6"/>
  <c r="AB62" i="6"/>
  <c r="Y62" i="6"/>
  <c r="V62" i="6"/>
  <c r="S62" i="6"/>
  <c r="P62" i="6"/>
  <c r="M62" i="6"/>
  <c r="J62" i="6"/>
  <c r="G62" i="6"/>
  <c r="AM62" i="6" s="1"/>
  <c r="AN62" i="6" s="1"/>
  <c r="AL61" i="6"/>
  <c r="AK61" i="6"/>
  <c r="AH61" i="6"/>
  <c r="AE61" i="6"/>
  <c r="AB61" i="6"/>
  <c r="Y61" i="6"/>
  <c r="V61" i="6"/>
  <c r="S61" i="6"/>
  <c r="P61" i="6"/>
  <c r="M61" i="6"/>
  <c r="J61" i="6"/>
  <c r="G61" i="6"/>
  <c r="AM61" i="6" s="1"/>
  <c r="AN61" i="6" s="1"/>
  <c r="AL60" i="6"/>
  <c r="AK60" i="6"/>
  <c r="AH60" i="6"/>
  <c r="AE60" i="6"/>
  <c r="AB60" i="6"/>
  <c r="Y60" i="6"/>
  <c r="V60" i="6"/>
  <c r="S60" i="6"/>
  <c r="P60" i="6"/>
  <c r="M60" i="6"/>
  <c r="J60" i="6"/>
  <c r="G60" i="6"/>
  <c r="AM60" i="6" s="1"/>
  <c r="AN60" i="6" s="1"/>
  <c r="AL59" i="6"/>
  <c r="AK59" i="6"/>
  <c r="AH59" i="6"/>
  <c r="AE59" i="6"/>
  <c r="AB59" i="6"/>
  <c r="Y59" i="6"/>
  <c r="V59" i="6"/>
  <c r="S59" i="6"/>
  <c r="P59" i="6"/>
  <c r="M59" i="6"/>
  <c r="J59" i="6"/>
  <c r="G59" i="6"/>
  <c r="AM59" i="6" s="1"/>
  <c r="AN59" i="6" s="1"/>
  <c r="AL58" i="6"/>
  <c r="AK58" i="6"/>
  <c r="AH58" i="6"/>
  <c r="AE58" i="6"/>
  <c r="AB58" i="6"/>
  <c r="Y58" i="6"/>
  <c r="V58" i="6"/>
  <c r="S58" i="6"/>
  <c r="P58" i="6"/>
  <c r="M58" i="6"/>
  <c r="J58" i="6"/>
  <c r="G58" i="6"/>
  <c r="AM58" i="6" s="1"/>
  <c r="AN58" i="6" s="1"/>
  <c r="AL57" i="6"/>
  <c r="AK57" i="6"/>
  <c r="AH57" i="6"/>
  <c r="AE57" i="6"/>
  <c r="AB57" i="6"/>
  <c r="Y57" i="6"/>
  <c r="V57" i="6"/>
  <c r="S57" i="6"/>
  <c r="P57" i="6"/>
  <c r="M57" i="6"/>
  <c r="J57" i="6"/>
  <c r="G57" i="6"/>
  <c r="AM57" i="6" s="1"/>
  <c r="AN57" i="6" s="1"/>
  <c r="AL56" i="6"/>
  <c r="AK56" i="6"/>
  <c r="AH56" i="6"/>
  <c r="AE56" i="6"/>
  <c r="AB56" i="6"/>
  <c r="Y56" i="6"/>
  <c r="V56" i="6"/>
  <c r="S56" i="6"/>
  <c r="P56" i="6"/>
  <c r="M56" i="6"/>
  <c r="J56" i="6"/>
  <c r="G56" i="6"/>
  <c r="AM56" i="6" s="1"/>
  <c r="AN56" i="6" s="1"/>
  <c r="AL55" i="6"/>
  <c r="AK55" i="6"/>
  <c r="AH55" i="6"/>
  <c r="AE55" i="6"/>
  <c r="AB55" i="6"/>
  <c r="Y55" i="6"/>
  <c r="V55" i="6"/>
  <c r="S55" i="6"/>
  <c r="P55" i="6"/>
  <c r="M55" i="6"/>
  <c r="J55" i="6"/>
  <c r="G55" i="6"/>
  <c r="AM55" i="6" s="1"/>
  <c r="AN55" i="6" s="1"/>
  <c r="AL54" i="6"/>
  <c r="AK54" i="6"/>
  <c r="AH54" i="6"/>
  <c r="AE54" i="6"/>
  <c r="AB54" i="6"/>
  <c r="Y54" i="6"/>
  <c r="V54" i="6"/>
  <c r="S54" i="6"/>
  <c r="P54" i="6"/>
  <c r="M54" i="6"/>
  <c r="J54" i="6"/>
  <c r="G54" i="6"/>
  <c r="AM54" i="6" s="1"/>
  <c r="AN54" i="6" s="1"/>
  <c r="AL53" i="6"/>
  <c r="AK53" i="6"/>
  <c r="AH53" i="6"/>
  <c r="AE53" i="6"/>
  <c r="AB53" i="6"/>
  <c r="Y53" i="6"/>
  <c r="V53" i="6"/>
  <c r="S53" i="6"/>
  <c r="P53" i="6"/>
  <c r="M53" i="6"/>
  <c r="J53" i="6"/>
  <c r="G53" i="6"/>
  <c r="AM53" i="6" s="1"/>
  <c r="AN53" i="6" s="1"/>
  <c r="AL52" i="6"/>
  <c r="AK52" i="6"/>
  <c r="AH52" i="6"/>
  <c r="AE52" i="6"/>
  <c r="AB52" i="6"/>
  <c r="Y52" i="6"/>
  <c r="V52" i="6"/>
  <c r="S52" i="6"/>
  <c r="P52" i="6"/>
  <c r="M52" i="6"/>
  <c r="J52" i="6"/>
  <c r="G52" i="6"/>
  <c r="AM52" i="6" s="1"/>
  <c r="AN52" i="6" s="1"/>
  <c r="AL51" i="6"/>
  <c r="AK51" i="6"/>
  <c r="AH51" i="6"/>
  <c r="AE51" i="6"/>
  <c r="AB51" i="6"/>
  <c r="Y51" i="6"/>
  <c r="V51" i="6"/>
  <c r="S51" i="6"/>
  <c r="P51" i="6"/>
  <c r="M51" i="6"/>
  <c r="J51" i="6"/>
  <c r="G51" i="6"/>
  <c r="AM51" i="6" s="1"/>
  <c r="AN51" i="6" s="1"/>
  <c r="AL50" i="6"/>
  <c r="AK50" i="6"/>
  <c r="AH50" i="6"/>
  <c r="AE50" i="6"/>
  <c r="AB50" i="6"/>
  <c r="Y50" i="6"/>
  <c r="V50" i="6"/>
  <c r="S50" i="6"/>
  <c r="P50" i="6"/>
  <c r="M50" i="6"/>
  <c r="J50" i="6"/>
  <c r="G50" i="6"/>
  <c r="AM50" i="6" s="1"/>
  <c r="AN50" i="6" s="1"/>
  <c r="AL49" i="6"/>
  <c r="AK49" i="6"/>
  <c r="AH49" i="6"/>
  <c r="AE49" i="6"/>
  <c r="AB49" i="6"/>
  <c r="Y49" i="6"/>
  <c r="V49" i="6"/>
  <c r="S49" i="6"/>
  <c r="P49" i="6"/>
  <c r="M49" i="6"/>
  <c r="J49" i="6"/>
  <c r="G49" i="6"/>
  <c r="AM49" i="6" s="1"/>
  <c r="AN49" i="6" s="1"/>
  <c r="AL48" i="6"/>
  <c r="AK48" i="6"/>
  <c r="AH48" i="6"/>
  <c r="AE48" i="6"/>
  <c r="AB48" i="6"/>
  <c r="Y48" i="6"/>
  <c r="V48" i="6"/>
  <c r="S48" i="6"/>
  <c r="P48" i="6"/>
  <c r="M48" i="6"/>
  <c r="J48" i="6"/>
  <c r="G48" i="6"/>
  <c r="AM48" i="6" s="1"/>
  <c r="AN48" i="6" s="1"/>
  <c r="AL47" i="6"/>
  <c r="AK47" i="6"/>
  <c r="AH47" i="6"/>
  <c r="AE47" i="6"/>
  <c r="AB47" i="6"/>
  <c r="Y47" i="6"/>
  <c r="V47" i="6"/>
  <c r="S47" i="6"/>
  <c r="P47" i="6"/>
  <c r="M47" i="6"/>
  <c r="J47" i="6"/>
  <c r="G47" i="6"/>
  <c r="AM47" i="6" s="1"/>
  <c r="AN47" i="6" s="1"/>
  <c r="AL46" i="6"/>
  <c r="AK46" i="6"/>
  <c r="AH46" i="6"/>
  <c r="AE46" i="6"/>
  <c r="AB46" i="6"/>
  <c r="Y46" i="6"/>
  <c r="V46" i="6"/>
  <c r="S46" i="6"/>
  <c r="P46" i="6"/>
  <c r="M46" i="6"/>
  <c r="J46" i="6"/>
  <c r="G46" i="6"/>
  <c r="AM46" i="6" s="1"/>
  <c r="AN46" i="6" s="1"/>
  <c r="AL45" i="6"/>
  <c r="AK45" i="6"/>
  <c r="AH45" i="6"/>
  <c r="AE45" i="6"/>
  <c r="AB45" i="6"/>
  <c r="Y45" i="6"/>
  <c r="V45" i="6"/>
  <c r="S45" i="6"/>
  <c r="P45" i="6"/>
  <c r="M45" i="6"/>
  <c r="J45" i="6"/>
  <c r="G45" i="6"/>
  <c r="AM45" i="6" s="1"/>
  <c r="AN45" i="6" s="1"/>
  <c r="AL44" i="6"/>
  <c r="AK44" i="6"/>
  <c r="AH44" i="6"/>
  <c r="AE44" i="6"/>
  <c r="AB44" i="6"/>
  <c r="Y44" i="6"/>
  <c r="V44" i="6"/>
  <c r="S44" i="6"/>
  <c r="P44" i="6"/>
  <c r="M44" i="6"/>
  <c r="J44" i="6"/>
  <c r="G44" i="6"/>
  <c r="AM44" i="6" s="1"/>
  <c r="AN44" i="6" s="1"/>
  <c r="AL43" i="6"/>
  <c r="AK43" i="6"/>
  <c r="AH43" i="6"/>
  <c r="AE43" i="6"/>
  <c r="AB43" i="6"/>
  <c r="Y43" i="6"/>
  <c r="V43" i="6"/>
  <c r="S43" i="6"/>
  <c r="P43" i="6"/>
  <c r="M43" i="6"/>
  <c r="J43" i="6"/>
  <c r="G43" i="6"/>
  <c r="AM43" i="6" s="1"/>
  <c r="AN43" i="6" s="1"/>
  <c r="AL42" i="6"/>
  <c r="AK42" i="6"/>
  <c r="AH42" i="6"/>
  <c r="AE42" i="6"/>
  <c r="AB42" i="6"/>
  <c r="Y42" i="6"/>
  <c r="V42" i="6"/>
  <c r="S42" i="6"/>
  <c r="P42" i="6"/>
  <c r="M42" i="6"/>
  <c r="J42" i="6"/>
  <c r="G42" i="6"/>
  <c r="AM42" i="6" s="1"/>
  <c r="AN42" i="6" s="1"/>
  <c r="AL41" i="6"/>
  <c r="AK41" i="6"/>
  <c r="AH41" i="6"/>
  <c r="AE41" i="6"/>
  <c r="AB41" i="6"/>
  <c r="Y41" i="6"/>
  <c r="V41" i="6"/>
  <c r="S41" i="6"/>
  <c r="P41" i="6"/>
  <c r="M41" i="6"/>
  <c r="J41" i="6"/>
  <c r="G41" i="6"/>
  <c r="AM41" i="6" s="1"/>
  <c r="AN41" i="6" s="1"/>
  <c r="AL40" i="6"/>
  <c r="AK40" i="6"/>
  <c r="AH40" i="6"/>
  <c r="AE40" i="6"/>
  <c r="AB40" i="6"/>
  <c r="Y40" i="6"/>
  <c r="V40" i="6"/>
  <c r="S40" i="6"/>
  <c r="P40" i="6"/>
  <c r="M40" i="6"/>
  <c r="J40" i="6"/>
  <c r="G40" i="6"/>
  <c r="AM40" i="6" s="1"/>
  <c r="AN40" i="6" s="1"/>
  <c r="AL39" i="6"/>
  <c r="AK39" i="6"/>
  <c r="AH39" i="6"/>
  <c r="AE39" i="6"/>
  <c r="AB39" i="6"/>
  <c r="Y39" i="6"/>
  <c r="V39" i="6"/>
  <c r="S39" i="6"/>
  <c r="P39" i="6"/>
  <c r="M39" i="6"/>
  <c r="J39" i="6"/>
  <c r="G39" i="6"/>
  <c r="AM39" i="6" s="1"/>
  <c r="AN39" i="6" s="1"/>
  <c r="AL38" i="6"/>
  <c r="AK38" i="6"/>
  <c r="AH38" i="6"/>
  <c r="AE38" i="6"/>
  <c r="AB38" i="6"/>
  <c r="Y38" i="6"/>
  <c r="V38" i="6"/>
  <c r="S38" i="6"/>
  <c r="P38" i="6"/>
  <c r="M38" i="6"/>
  <c r="J38" i="6"/>
  <c r="G38" i="6"/>
  <c r="AM38" i="6" s="1"/>
  <c r="AN38" i="6" s="1"/>
  <c r="AL37" i="6"/>
  <c r="AK37" i="6"/>
  <c r="AH37" i="6"/>
  <c r="AE37" i="6"/>
  <c r="AB37" i="6"/>
  <c r="Y37" i="6"/>
  <c r="V37" i="6"/>
  <c r="S37" i="6"/>
  <c r="P37" i="6"/>
  <c r="M37" i="6"/>
  <c r="J37" i="6"/>
  <c r="G37" i="6"/>
  <c r="AM37" i="6" s="1"/>
  <c r="AN37" i="6" s="1"/>
  <c r="AL36" i="6"/>
  <c r="AK36" i="6"/>
  <c r="AH36" i="6"/>
  <c r="AE36" i="6"/>
  <c r="AB36" i="6"/>
  <c r="Y36" i="6"/>
  <c r="V36" i="6"/>
  <c r="S36" i="6"/>
  <c r="P36" i="6"/>
  <c r="M36" i="6"/>
  <c r="J36" i="6"/>
  <c r="G36" i="6"/>
  <c r="AM36" i="6" s="1"/>
  <c r="AN36" i="6" s="1"/>
  <c r="AL35" i="6"/>
  <c r="AK35" i="6"/>
  <c r="AH35" i="6"/>
  <c r="AE35" i="6"/>
  <c r="AB35" i="6"/>
  <c r="Y35" i="6"/>
  <c r="V35" i="6"/>
  <c r="S35" i="6"/>
  <c r="P35" i="6"/>
  <c r="M35" i="6"/>
  <c r="J35" i="6"/>
  <c r="G35" i="6"/>
  <c r="AM35" i="6" s="1"/>
  <c r="AN35" i="6" s="1"/>
  <c r="AL34" i="6"/>
  <c r="AK34" i="6"/>
  <c r="AH34" i="6"/>
  <c r="AE34" i="6"/>
  <c r="AB34" i="6"/>
  <c r="Y34" i="6"/>
  <c r="V34" i="6"/>
  <c r="S34" i="6"/>
  <c r="P34" i="6"/>
  <c r="M34" i="6"/>
  <c r="J34" i="6"/>
  <c r="G34" i="6"/>
  <c r="AM34" i="6" s="1"/>
  <c r="AN34" i="6" s="1"/>
  <c r="AL33" i="6"/>
  <c r="AK33" i="6"/>
  <c r="AH33" i="6"/>
  <c r="AE33" i="6"/>
  <c r="AB33" i="6"/>
  <c r="Y33" i="6"/>
  <c r="V33" i="6"/>
  <c r="S33" i="6"/>
  <c r="P33" i="6"/>
  <c r="M33" i="6"/>
  <c r="J33" i="6"/>
  <c r="G33" i="6"/>
  <c r="AM33" i="6" s="1"/>
  <c r="AN33" i="6" s="1"/>
  <c r="AL32" i="6"/>
  <c r="AK32" i="6"/>
  <c r="AH32" i="6"/>
  <c r="AE32" i="6"/>
  <c r="AB32" i="6"/>
  <c r="Y32" i="6"/>
  <c r="V32" i="6"/>
  <c r="S32" i="6"/>
  <c r="P32" i="6"/>
  <c r="M32" i="6"/>
  <c r="J32" i="6"/>
  <c r="G32" i="6"/>
  <c r="AM32" i="6" s="1"/>
  <c r="AN32" i="6" s="1"/>
  <c r="AL31" i="6"/>
  <c r="AK31" i="6"/>
  <c r="AH31" i="6"/>
  <c r="AE31" i="6"/>
  <c r="AB31" i="6"/>
  <c r="Y31" i="6"/>
  <c r="V31" i="6"/>
  <c r="S31" i="6"/>
  <c r="P31" i="6"/>
  <c r="M31" i="6"/>
  <c r="J31" i="6"/>
  <c r="G31" i="6"/>
  <c r="AM31" i="6" s="1"/>
  <c r="AN31" i="6" s="1"/>
  <c r="AL30" i="6"/>
  <c r="AK30" i="6"/>
  <c r="AH30" i="6"/>
  <c r="AE30" i="6"/>
  <c r="AB30" i="6"/>
  <c r="Y30" i="6"/>
  <c r="V30" i="6"/>
  <c r="S30" i="6"/>
  <c r="P30" i="6"/>
  <c r="M30" i="6"/>
  <c r="J30" i="6"/>
  <c r="G30" i="6"/>
  <c r="AM30" i="6" s="1"/>
  <c r="AN30" i="6" s="1"/>
  <c r="AL29" i="6"/>
  <c r="AK29" i="6"/>
  <c r="AH29" i="6"/>
  <c r="AE29" i="6"/>
  <c r="AB29" i="6"/>
  <c r="Y29" i="6"/>
  <c r="V29" i="6"/>
  <c r="S29" i="6"/>
  <c r="P29" i="6"/>
  <c r="M29" i="6"/>
  <c r="J29" i="6"/>
  <c r="G29" i="6"/>
  <c r="AM29" i="6" s="1"/>
  <c r="AN29" i="6" s="1"/>
  <c r="AL28" i="6"/>
  <c r="AK28" i="6"/>
  <c r="AH28" i="6"/>
  <c r="AE28" i="6"/>
  <c r="AB28" i="6"/>
  <c r="Y28" i="6"/>
  <c r="V28" i="6"/>
  <c r="S28" i="6"/>
  <c r="P28" i="6"/>
  <c r="M28" i="6"/>
  <c r="J28" i="6"/>
  <c r="G28" i="6"/>
  <c r="AM28" i="6" s="1"/>
  <c r="AN28" i="6" s="1"/>
  <c r="AL27" i="6"/>
  <c r="AK27" i="6"/>
  <c r="AH27" i="6"/>
  <c r="AE27" i="6"/>
  <c r="AB27" i="6"/>
  <c r="Y27" i="6"/>
  <c r="V27" i="6"/>
  <c r="S27" i="6"/>
  <c r="P27" i="6"/>
  <c r="M27" i="6"/>
  <c r="J27" i="6"/>
  <c r="G27" i="6"/>
  <c r="AM27" i="6" s="1"/>
  <c r="AN27" i="6" s="1"/>
  <c r="AL26" i="6"/>
  <c r="AK26" i="6"/>
  <c r="AH26" i="6"/>
  <c r="AE26" i="6"/>
  <c r="AB26" i="6"/>
  <c r="Y26" i="6"/>
  <c r="V26" i="6"/>
  <c r="S26" i="6"/>
  <c r="P26" i="6"/>
  <c r="M26" i="6"/>
  <c r="J26" i="6"/>
  <c r="G26" i="6"/>
  <c r="AM26" i="6" s="1"/>
  <c r="AN26" i="6" s="1"/>
  <c r="AL25" i="6"/>
  <c r="AK25" i="6"/>
  <c r="AH25" i="6"/>
  <c r="AE25" i="6"/>
  <c r="AB25" i="6"/>
  <c r="Y25" i="6"/>
  <c r="V25" i="6"/>
  <c r="S25" i="6"/>
  <c r="P25" i="6"/>
  <c r="M25" i="6"/>
  <c r="J25" i="6"/>
  <c r="G25" i="6"/>
  <c r="AM25" i="6" s="1"/>
  <c r="AN25" i="6" s="1"/>
  <c r="AL24" i="6"/>
  <c r="AK24" i="6"/>
  <c r="AH24" i="6"/>
  <c r="AE24" i="6"/>
  <c r="AB24" i="6"/>
  <c r="Y24" i="6"/>
  <c r="V24" i="6"/>
  <c r="S24" i="6"/>
  <c r="P24" i="6"/>
  <c r="M24" i="6"/>
  <c r="J24" i="6"/>
  <c r="G24" i="6"/>
  <c r="AM24" i="6" s="1"/>
  <c r="AN24" i="6" s="1"/>
  <c r="AL23" i="6"/>
  <c r="AK23" i="6"/>
  <c r="AH23" i="6"/>
  <c r="AE23" i="6"/>
  <c r="AB23" i="6"/>
  <c r="Y23" i="6"/>
  <c r="V23" i="6"/>
  <c r="S23" i="6"/>
  <c r="P23" i="6"/>
  <c r="M23" i="6"/>
  <c r="J23" i="6"/>
  <c r="G23" i="6"/>
  <c r="AM23" i="6" s="1"/>
  <c r="AN23" i="6" s="1"/>
  <c r="AL22" i="6"/>
  <c r="AK22" i="6"/>
  <c r="AH22" i="6"/>
  <c r="AE22" i="6"/>
  <c r="AB22" i="6"/>
  <c r="Y22" i="6"/>
  <c r="V22" i="6"/>
  <c r="S22" i="6"/>
  <c r="P22" i="6"/>
  <c r="M22" i="6"/>
  <c r="J22" i="6"/>
  <c r="G22" i="6"/>
  <c r="AM22" i="6" s="1"/>
  <c r="AN22" i="6" s="1"/>
  <c r="AL21" i="6"/>
  <c r="AK21" i="6"/>
  <c r="AH21" i="6"/>
  <c r="AE21" i="6"/>
  <c r="AB21" i="6"/>
  <c r="Y21" i="6"/>
  <c r="V21" i="6"/>
  <c r="S21" i="6"/>
  <c r="P21" i="6"/>
  <c r="M21" i="6"/>
  <c r="J21" i="6"/>
  <c r="G21" i="6"/>
  <c r="AM21" i="6" s="1"/>
  <c r="AN21" i="6" s="1"/>
  <c r="AL20" i="6"/>
  <c r="AK20" i="6"/>
  <c r="AH20" i="6"/>
  <c r="AE20" i="6"/>
  <c r="AB20" i="6"/>
  <c r="Y20" i="6"/>
  <c r="V20" i="6"/>
  <c r="S20" i="6"/>
  <c r="P20" i="6"/>
  <c r="M20" i="6"/>
  <c r="J20" i="6"/>
  <c r="G20" i="6"/>
  <c r="AM20" i="6" s="1"/>
  <c r="AN20" i="6" s="1"/>
  <c r="AL19" i="6"/>
  <c r="AK19" i="6"/>
  <c r="AH19" i="6"/>
  <c r="AE19" i="6"/>
  <c r="AB19" i="6"/>
  <c r="Y19" i="6"/>
  <c r="V19" i="6"/>
  <c r="S19" i="6"/>
  <c r="P19" i="6"/>
  <c r="M19" i="6"/>
  <c r="J19" i="6"/>
  <c r="G19" i="6"/>
  <c r="AM19" i="6" s="1"/>
  <c r="AN19" i="6" s="1"/>
  <c r="AL18" i="6"/>
  <c r="AK18" i="6"/>
  <c r="AH18" i="6"/>
  <c r="AE18" i="6"/>
  <c r="AB18" i="6"/>
  <c r="Y18" i="6"/>
  <c r="V18" i="6"/>
  <c r="S18" i="6"/>
  <c r="P18" i="6"/>
  <c r="M18" i="6"/>
  <c r="J18" i="6"/>
  <c r="G18" i="6"/>
  <c r="AM18" i="6" s="1"/>
  <c r="AN18" i="6" s="1"/>
  <c r="AL17" i="6"/>
  <c r="AK17" i="6"/>
  <c r="AH17" i="6"/>
  <c r="AE17" i="6"/>
  <c r="AB17" i="6"/>
  <c r="Y17" i="6"/>
  <c r="V17" i="6"/>
  <c r="S17" i="6"/>
  <c r="P17" i="6"/>
  <c r="M17" i="6"/>
  <c r="J17" i="6"/>
  <c r="G17" i="6"/>
  <c r="AM17" i="6" s="1"/>
  <c r="AN17" i="6" s="1"/>
  <c r="AL16" i="6"/>
  <c r="AK16" i="6"/>
  <c r="AH16" i="6"/>
  <c r="AE16" i="6"/>
  <c r="AB16" i="6"/>
  <c r="Y16" i="6"/>
  <c r="V16" i="6"/>
  <c r="S16" i="6"/>
  <c r="P16" i="6"/>
  <c r="M16" i="6"/>
  <c r="J16" i="6"/>
  <c r="G16" i="6"/>
  <c r="AM16" i="6" s="1"/>
  <c r="AN16" i="6" s="1"/>
  <c r="AL15" i="6"/>
  <c r="AK15" i="6"/>
  <c r="AH15" i="6"/>
  <c r="AE15" i="6"/>
  <c r="AB15" i="6"/>
  <c r="Y15" i="6"/>
  <c r="V15" i="6"/>
  <c r="S15" i="6"/>
  <c r="P15" i="6"/>
  <c r="M15" i="6"/>
  <c r="J15" i="6"/>
  <c r="G15" i="6"/>
  <c r="AM15" i="6" s="1"/>
  <c r="AN15" i="6" s="1"/>
  <c r="AL14" i="6"/>
  <c r="AK14" i="6"/>
  <c r="AH14" i="6"/>
  <c r="AE14" i="6"/>
  <c r="AB14" i="6"/>
  <c r="Y14" i="6"/>
  <c r="V14" i="6"/>
  <c r="S14" i="6"/>
  <c r="P14" i="6"/>
  <c r="M14" i="6"/>
  <c r="J14" i="6"/>
  <c r="G14" i="6"/>
  <c r="AM14" i="6" s="1"/>
  <c r="AN14" i="6" s="1"/>
  <c r="AL13" i="6"/>
  <c r="AK13" i="6"/>
  <c r="AH13" i="6"/>
  <c r="AE13" i="6"/>
  <c r="AB13" i="6"/>
  <c r="Y13" i="6"/>
  <c r="V13" i="6"/>
  <c r="S13" i="6"/>
  <c r="P13" i="6"/>
  <c r="M13" i="6"/>
  <c r="J13" i="6"/>
  <c r="G13" i="6"/>
  <c r="AM13" i="6" s="1"/>
  <c r="AN13" i="6" s="1"/>
  <c r="AL12" i="6"/>
  <c r="AK12" i="6"/>
  <c r="AH12" i="6"/>
  <c r="AE12" i="6"/>
  <c r="AB12" i="6"/>
  <c r="Y12" i="6"/>
  <c r="V12" i="6"/>
  <c r="S12" i="6"/>
  <c r="P12" i="6"/>
  <c r="M12" i="6"/>
  <c r="J12" i="6"/>
  <c r="G12" i="6"/>
  <c r="AM12" i="6" s="1"/>
  <c r="AN12" i="6" s="1"/>
  <c r="AL11" i="6"/>
  <c r="AK11" i="6"/>
  <c r="AH11" i="6"/>
  <c r="AE11" i="6"/>
  <c r="AB11" i="6"/>
  <c r="Y11" i="6"/>
  <c r="V11" i="6"/>
  <c r="S11" i="6"/>
  <c r="P11" i="6"/>
  <c r="M11" i="6"/>
  <c r="J11" i="6"/>
  <c r="G11" i="6"/>
  <c r="AM11" i="6" s="1"/>
  <c r="AN11" i="6" s="1"/>
  <c r="AL10" i="6"/>
  <c r="AK10" i="6"/>
  <c r="AH10" i="6"/>
  <c r="AE10" i="6"/>
  <c r="AB10" i="6"/>
  <c r="Y10" i="6"/>
  <c r="V10" i="6"/>
  <c r="S10" i="6"/>
  <c r="P10" i="6"/>
  <c r="M10" i="6"/>
  <c r="J10" i="6"/>
  <c r="G10" i="6"/>
  <c r="AM10" i="6" s="1"/>
  <c r="AN10" i="6" s="1"/>
  <c r="AL9" i="6"/>
  <c r="AK9" i="6"/>
  <c r="AH9" i="6"/>
  <c r="AE9" i="6"/>
  <c r="AB9" i="6"/>
  <c r="Y9" i="6"/>
  <c r="V9" i="6"/>
  <c r="S9" i="6"/>
  <c r="P9" i="6"/>
  <c r="M9" i="6"/>
  <c r="J9" i="6"/>
  <c r="G9" i="6"/>
  <c r="AM9" i="6" s="1"/>
  <c r="AN9" i="6" s="1"/>
  <c r="AL8" i="6"/>
  <c r="AK8" i="6"/>
  <c r="AH8" i="6"/>
  <c r="AE8" i="6"/>
  <c r="AB8" i="6"/>
  <c r="Y8" i="6"/>
  <c r="V8" i="6"/>
  <c r="S8" i="6"/>
  <c r="P8" i="6"/>
  <c r="M8" i="6"/>
  <c r="J8" i="6"/>
  <c r="G8" i="6"/>
  <c r="AM8" i="6" s="1"/>
  <c r="AN8" i="6" s="1"/>
  <c r="AL7" i="6"/>
  <c r="AK7" i="6"/>
  <c r="AH7" i="6"/>
  <c r="AE7" i="6"/>
  <c r="AB7" i="6"/>
  <c r="Y7" i="6"/>
  <c r="V7" i="6"/>
  <c r="S7" i="6"/>
  <c r="P7" i="6"/>
  <c r="M7" i="6"/>
  <c r="J7" i="6"/>
  <c r="G7" i="6"/>
  <c r="AM7" i="6" s="1"/>
  <c r="AN7" i="6" s="1"/>
  <c r="AL6" i="6"/>
  <c r="AK6" i="6"/>
  <c r="AH6" i="6"/>
  <c r="AE6" i="6"/>
  <c r="AB6" i="6"/>
  <c r="Y6" i="6"/>
  <c r="V6" i="6"/>
  <c r="S6" i="6"/>
  <c r="P6" i="6"/>
  <c r="M6" i="6"/>
  <c r="J6" i="6"/>
  <c r="G6" i="6"/>
  <c r="AM6" i="6" s="1"/>
  <c r="AN6" i="6" s="1"/>
  <c r="AL5" i="6"/>
  <c r="AK5" i="6"/>
  <c r="AH5" i="6"/>
  <c r="AE5" i="6"/>
  <c r="AB5" i="6"/>
  <c r="Y5" i="6"/>
  <c r="V5" i="6"/>
  <c r="S5" i="6"/>
  <c r="P5" i="6"/>
  <c r="M5" i="6"/>
  <c r="J5" i="6"/>
  <c r="G5" i="6"/>
  <c r="AM5" i="6" s="1"/>
  <c r="AN5" i="6" s="1"/>
  <c r="AL4" i="6"/>
  <c r="AK4" i="6"/>
  <c r="AH4" i="6"/>
  <c r="AE4" i="6"/>
  <c r="AB4" i="6"/>
  <c r="Y4" i="6"/>
  <c r="V4" i="6"/>
  <c r="S4" i="6"/>
  <c r="P4" i="6"/>
  <c r="M4" i="6"/>
  <c r="J4" i="6"/>
  <c r="G4" i="6"/>
  <c r="AM4" i="6" s="1"/>
  <c r="AN4" i="6" s="1"/>
  <c r="AL3" i="6"/>
  <c r="AK3" i="6"/>
  <c r="AH3" i="6"/>
  <c r="AE3" i="6"/>
  <c r="AB3" i="6"/>
  <c r="Y3" i="6"/>
  <c r="V3" i="6"/>
  <c r="S3" i="6"/>
  <c r="P3" i="6"/>
  <c r="M3" i="6"/>
  <c r="J3" i="6"/>
  <c r="G3" i="6"/>
  <c r="AM64" i="6" l="1"/>
  <c r="AN3" i="6"/>
  <c r="AL3" i="3" l="1"/>
  <c r="G35" i="3" l="1"/>
  <c r="J35" i="3"/>
  <c r="M35" i="3"/>
  <c r="P35" i="3"/>
  <c r="S35" i="3"/>
  <c r="V35" i="3"/>
  <c r="Y35" i="3"/>
  <c r="AB35" i="3"/>
  <c r="AE35" i="3"/>
  <c r="AH35" i="3"/>
  <c r="AK35" i="3"/>
  <c r="AL35" i="3"/>
  <c r="AM35" i="3" l="1"/>
  <c r="AN35" i="3" s="1"/>
  <c r="G9" i="3"/>
  <c r="J9" i="3"/>
  <c r="M9" i="3"/>
  <c r="P9" i="3"/>
  <c r="S9" i="3"/>
  <c r="V9" i="3"/>
  <c r="Y9" i="3"/>
  <c r="AB9" i="3"/>
  <c r="AE9" i="3"/>
  <c r="AH9" i="3"/>
  <c r="AK9" i="3"/>
  <c r="AL9" i="3"/>
  <c r="G38" i="3"/>
  <c r="J38" i="3"/>
  <c r="M38" i="3"/>
  <c r="P38" i="3"/>
  <c r="S38" i="3"/>
  <c r="V38" i="3"/>
  <c r="Y38" i="3"/>
  <c r="AB38" i="3"/>
  <c r="AE38" i="3"/>
  <c r="AH38" i="3"/>
  <c r="AK38" i="3"/>
  <c r="AL38" i="3"/>
  <c r="G45" i="3"/>
  <c r="J45" i="3"/>
  <c r="M45" i="3"/>
  <c r="P45" i="3"/>
  <c r="S45" i="3"/>
  <c r="V45" i="3"/>
  <c r="Y45" i="3"/>
  <c r="AB45" i="3"/>
  <c r="AE45" i="3"/>
  <c r="AH45" i="3"/>
  <c r="AK45" i="3"/>
  <c r="AL45" i="3"/>
  <c r="G46" i="3"/>
  <c r="J46" i="3"/>
  <c r="M46" i="3"/>
  <c r="P46" i="3"/>
  <c r="S46" i="3"/>
  <c r="V46" i="3"/>
  <c r="Y46" i="3"/>
  <c r="AB46" i="3"/>
  <c r="AE46" i="3"/>
  <c r="AH46" i="3"/>
  <c r="AK46" i="3"/>
  <c r="AL46" i="3"/>
  <c r="G47" i="3"/>
  <c r="J47" i="3"/>
  <c r="M47" i="3"/>
  <c r="P47" i="3"/>
  <c r="S47" i="3"/>
  <c r="V47" i="3"/>
  <c r="Y47" i="3"/>
  <c r="AB47" i="3"/>
  <c r="AE47" i="3"/>
  <c r="AH47" i="3"/>
  <c r="AK47" i="3"/>
  <c r="AL47" i="3"/>
  <c r="G49" i="3"/>
  <c r="J49" i="3"/>
  <c r="M49" i="3"/>
  <c r="P49" i="3"/>
  <c r="S49" i="3"/>
  <c r="V49" i="3"/>
  <c r="Y49" i="3"/>
  <c r="AB49" i="3"/>
  <c r="AE49" i="3"/>
  <c r="AH49" i="3"/>
  <c r="AK49" i="3"/>
  <c r="AL49" i="3"/>
  <c r="AM9" i="3" l="1"/>
  <c r="AN9" i="3" s="1"/>
  <c r="AM38" i="3"/>
  <c r="AN38" i="3" s="1"/>
  <c r="AM46" i="3"/>
  <c r="AN46" i="3" s="1"/>
  <c r="AM49" i="3"/>
  <c r="AN49" i="3" s="1"/>
  <c r="AM47" i="3"/>
  <c r="AN47" i="3" s="1"/>
  <c r="AM45" i="3"/>
  <c r="AN45" i="3" s="1"/>
  <c r="AL48" i="3"/>
  <c r="AK48" i="3"/>
  <c r="AH48" i="3"/>
  <c r="AE48" i="3"/>
  <c r="AB48" i="3"/>
  <c r="Y48" i="3"/>
  <c r="V48" i="3"/>
  <c r="S48" i="3"/>
  <c r="P48" i="3"/>
  <c r="M48" i="3"/>
  <c r="J48" i="3"/>
  <c r="G48" i="3"/>
  <c r="AM48" i="3" l="1"/>
  <c r="AN48" i="3" s="1"/>
  <c r="AK3" i="3" l="1"/>
  <c r="AK4" i="3"/>
  <c r="AK5" i="3"/>
  <c r="AK6" i="3"/>
  <c r="AK7" i="3"/>
  <c r="AK8" i="3"/>
  <c r="AK10" i="3"/>
  <c r="AK11" i="3"/>
  <c r="AK12" i="3"/>
  <c r="AK13" i="3"/>
  <c r="AK14" i="3"/>
  <c r="AK15" i="3"/>
  <c r="AK16" i="3"/>
  <c r="AK17" i="3"/>
  <c r="AK18" i="3"/>
  <c r="AK19" i="3"/>
  <c r="AK20" i="3"/>
  <c r="AK21" i="3"/>
  <c r="AK22" i="3"/>
  <c r="AK23" i="3"/>
  <c r="AK24" i="3"/>
  <c r="AK25" i="3"/>
  <c r="AK26" i="3"/>
  <c r="AK27" i="3"/>
  <c r="AK28" i="3"/>
  <c r="AK29" i="3"/>
  <c r="AK30" i="3"/>
  <c r="AK31" i="3"/>
  <c r="AK32" i="3"/>
  <c r="AK33" i="3"/>
  <c r="AK34" i="3"/>
  <c r="AK36" i="3"/>
  <c r="AK37" i="3"/>
  <c r="AK39" i="3"/>
  <c r="AK40" i="3"/>
  <c r="AK41" i="3"/>
  <c r="AK42" i="3"/>
  <c r="AK43" i="3"/>
  <c r="AK44" i="3"/>
  <c r="AK50" i="3"/>
  <c r="AK51" i="3"/>
  <c r="AK52" i="3"/>
  <c r="AK53" i="3"/>
  <c r="AK54" i="3"/>
  <c r="AK55" i="3"/>
  <c r="AK56" i="3"/>
  <c r="AK57" i="3"/>
  <c r="AK58" i="3"/>
  <c r="AK59" i="3"/>
  <c r="AK60" i="3"/>
  <c r="AK61" i="3"/>
  <c r="AK62" i="3"/>
  <c r="AK63" i="3"/>
  <c r="AH3" i="3"/>
  <c r="AH4" i="3"/>
  <c r="AH5" i="3"/>
  <c r="AH6" i="3"/>
  <c r="AH7" i="3"/>
  <c r="AH8" i="3"/>
  <c r="AH10" i="3"/>
  <c r="AH11" i="3"/>
  <c r="AH12" i="3"/>
  <c r="AH13" i="3"/>
  <c r="AH14" i="3"/>
  <c r="AH15" i="3"/>
  <c r="AH16" i="3"/>
  <c r="AH17" i="3"/>
  <c r="AH18" i="3"/>
  <c r="AH19" i="3"/>
  <c r="AH20" i="3"/>
  <c r="AH21" i="3"/>
  <c r="AH22" i="3"/>
  <c r="AH23" i="3"/>
  <c r="AH24" i="3"/>
  <c r="AH25" i="3"/>
  <c r="AH26" i="3"/>
  <c r="AH27" i="3"/>
  <c r="AH28" i="3"/>
  <c r="AH29" i="3"/>
  <c r="AH30" i="3"/>
  <c r="AH31" i="3"/>
  <c r="AH32" i="3"/>
  <c r="AH33" i="3"/>
  <c r="AH34" i="3"/>
  <c r="AH36" i="3"/>
  <c r="AH37" i="3"/>
  <c r="AH39" i="3"/>
  <c r="AH40" i="3"/>
  <c r="AH41" i="3"/>
  <c r="AH42" i="3"/>
  <c r="AH43" i="3"/>
  <c r="AH44" i="3"/>
  <c r="AH50" i="3"/>
  <c r="AH51" i="3"/>
  <c r="AH52" i="3"/>
  <c r="AH53" i="3"/>
  <c r="AH54" i="3"/>
  <c r="AH55" i="3"/>
  <c r="AH56" i="3"/>
  <c r="AH57" i="3"/>
  <c r="AH58" i="3"/>
  <c r="AH59" i="3"/>
  <c r="AH60" i="3"/>
  <c r="AH61" i="3"/>
  <c r="AH62" i="3"/>
  <c r="AH63" i="3"/>
  <c r="AE3" i="3"/>
  <c r="AE4" i="3"/>
  <c r="AE5" i="3"/>
  <c r="AE6" i="3"/>
  <c r="AE7" i="3"/>
  <c r="AE8" i="3"/>
  <c r="AE10" i="3"/>
  <c r="AE11" i="3"/>
  <c r="AE12" i="3"/>
  <c r="AE13" i="3"/>
  <c r="AE14" i="3"/>
  <c r="AE15" i="3"/>
  <c r="AE16" i="3"/>
  <c r="AE17" i="3"/>
  <c r="AE18" i="3"/>
  <c r="AE19" i="3"/>
  <c r="AE20" i="3"/>
  <c r="AE21" i="3"/>
  <c r="AE22" i="3"/>
  <c r="AE23" i="3"/>
  <c r="AE24" i="3"/>
  <c r="AE25" i="3"/>
  <c r="AE26" i="3"/>
  <c r="AE27" i="3"/>
  <c r="AE28" i="3"/>
  <c r="AE29" i="3"/>
  <c r="AE30" i="3"/>
  <c r="AE31" i="3"/>
  <c r="AE32" i="3"/>
  <c r="AE33" i="3"/>
  <c r="AE34" i="3"/>
  <c r="AE36" i="3"/>
  <c r="AE37" i="3"/>
  <c r="AE39" i="3"/>
  <c r="AE40" i="3"/>
  <c r="AE41" i="3"/>
  <c r="AE42" i="3"/>
  <c r="AE43" i="3"/>
  <c r="AE44" i="3"/>
  <c r="AE50" i="3"/>
  <c r="AE51" i="3"/>
  <c r="AE52" i="3"/>
  <c r="AE53" i="3"/>
  <c r="AE54" i="3"/>
  <c r="AE55" i="3"/>
  <c r="AE56" i="3"/>
  <c r="AE57" i="3"/>
  <c r="AE58" i="3"/>
  <c r="AE59" i="3"/>
  <c r="AE60" i="3"/>
  <c r="AE61" i="3"/>
  <c r="AE62" i="3"/>
  <c r="AE63" i="3"/>
  <c r="AB3" i="3"/>
  <c r="AB4" i="3"/>
  <c r="AB5" i="3"/>
  <c r="AB6" i="3"/>
  <c r="AB7" i="3"/>
  <c r="AB8" i="3"/>
  <c r="AB10" i="3"/>
  <c r="AB11" i="3"/>
  <c r="AB12" i="3"/>
  <c r="AB13" i="3"/>
  <c r="AB14" i="3"/>
  <c r="AB15" i="3"/>
  <c r="AB16" i="3"/>
  <c r="AB17" i="3"/>
  <c r="AB18" i="3"/>
  <c r="AB19" i="3"/>
  <c r="AB20" i="3"/>
  <c r="AB21" i="3"/>
  <c r="AB22" i="3"/>
  <c r="AB23" i="3"/>
  <c r="AB24" i="3"/>
  <c r="AB25" i="3"/>
  <c r="AB26" i="3"/>
  <c r="AB27" i="3"/>
  <c r="AB28" i="3"/>
  <c r="AB29" i="3"/>
  <c r="AB30" i="3"/>
  <c r="AB31" i="3"/>
  <c r="AB32" i="3"/>
  <c r="AB33" i="3"/>
  <c r="AB34" i="3"/>
  <c r="AB36" i="3"/>
  <c r="AB37" i="3"/>
  <c r="AB39" i="3"/>
  <c r="AB40" i="3"/>
  <c r="AB41" i="3"/>
  <c r="AB42" i="3"/>
  <c r="AB43" i="3"/>
  <c r="AB44" i="3"/>
  <c r="AB50" i="3"/>
  <c r="AB51" i="3"/>
  <c r="AB52" i="3"/>
  <c r="AB53" i="3"/>
  <c r="AB54" i="3"/>
  <c r="AB55" i="3"/>
  <c r="AB56" i="3"/>
  <c r="AB57" i="3"/>
  <c r="AB58" i="3"/>
  <c r="AB59" i="3"/>
  <c r="AB60" i="3"/>
  <c r="AB61" i="3"/>
  <c r="AB62" i="3"/>
  <c r="AB63" i="3"/>
  <c r="Y3" i="3"/>
  <c r="Y4" i="3"/>
  <c r="Y5" i="3"/>
  <c r="Y6" i="3"/>
  <c r="Y7" i="3"/>
  <c r="Y8" i="3"/>
  <c r="Y10" i="3"/>
  <c r="Y11" i="3"/>
  <c r="Y12" i="3"/>
  <c r="Y13" i="3"/>
  <c r="Y14" i="3"/>
  <c r="Y15" i="3"/>
  <c r="Y16" i="3"/>
  <c r="Y17" i="3"/>
  <c r="Y18" i="3"/>
  <c r="Y19" i="3"/>
  <c r="Y20" i="3"/>
  <c r="Y21" i="3"/>
  <c r="Y22" i="3"/>
  <c r="Y23" i="3"/>
  <c r="Y24" i="3"/>
  <c r="Y25" i="3"/>
  <c r="Y26" i="3"/>
  <c r="Y27" i="3"/>
  <c r="Y28" i="3"/>
  <c r="Y29" i="3"/>
  <c r="Y30" i="3"/>
  <c r="Y31" i="3"/>
  <c r="Y32" i="3"/>
  <c r="Y33" i="3"/>
  <c r="Y34" i="3"/>
  <c r="Y36" i="3"/>
  <c r="Y37" i="3"/>
  <c r="Y39" i="3"/>
  <c r="Y40" i="3"/>
  <c r="Y41" i="3"/>
  <c r="Y42" i="3"/>
  <c r="Y43" i="3"/>
  <c r="Y44" i="3"/>
  <c r="Y50" i="3"/>
  <c r="Y51" i="3"/>
  <c r="Y52" i="3"/>
  <c r="Y53" i="3"/>
  <c r="Y54" i="3"/>
  <c r="Y55" i="3"/>
  <c r="Y56" i="3"/>
  <c r="Y57" i="3"/>
  <c r="Y58" i="3"/>
  <c r="Y59" i="3"/>
  <c r="Y60" i="3"/>
  <c r="Y61" i="3"/>
  <c r="Y62" i="3"/>
  <c r="Y63" i="3"/>
  <c r="V3" i="3"/>
  <c r="V4" i="3"/>
  <c r="V5" i="3"/>
  <c r="V6" i="3"/>
  <c r="V7" i="3"/>
  <c r="V8" i="3"/>
  <c r="V10" i="3"/>
  <c r="V11" i="3"/>
  <c r="V12" i="3"/>
  <c r="V13" i="3"/>
  <c r="V14" i="3"/>
  <c r="V15" i="3"/>
  <c r="V16" i="3"/>
  <c r="V17" i="3"/>
  <c r="V18" i="3"/>
  <c r="V19" i="3"/>
  <c r="V20" i="3"/>
  <c r="V21" i="3"/>
  <c r="V22" i="3"/>
  <c r="V23" i="3"/>
  <c r="V24" i="3"/>
  <c r="V25" i="3"/>
  <c r="V26" i="3"/>
  <c r="V27" i="3"/>
  <c r="V28" i="3"/>
  <c r="V29" i="3"/>
  <c r="V30" i="3"/>
  <c r="V31" i="3"/>
  <c r="V32" i="3"/>
  <c r="V33" i="3"/>
  <c r="V34" i="3"/>
  <c r="V36" i="3"/>
  <c r="V37" i="3"/>
  <c r="V39" i="3"/>
  <c r="V40" i="3"/>
  <c r="V41" i="3"/>
  <c r="V42" i="3"/>
  <c r="V43" i="3"/>
  <c r="V44" i="3"/>
  <c r="V50" i="3"/>
  <c r="V51" i="3"/>
  <c r="V52" i="3"/>
  <c r="V53" i="3"/>
  <c r="V54" i="3"/>
  <c r="V55" i="3"/>
  <c r="V56" i="3"/>
  <c r="V57" i="3"/>
  <c r="V58" i="3"/>
  <c r="V59" i="3"/>
  <c r="V60" i="3"/>
  <c r="V61" i="3"/>
  <c r="V62" i="3"/>
  <c r="V63" i="3"/>
  <c r="S3" i="3"/>
  <c r="S4" i="3"/>
  <c r="S5" i="3"/>
  <c r="S6" i="3"/>
  <c r="S7" i="3"/>
  <c r="S8" i="3"/>
  <c r="S10" i="3"/>
  <c r="S11" i="3"/>
  <c r="S12" i="3"/>
  <c r="S13" i="3"/>
  <c r="S14" i="3"/>
  <c r="S15" i="3"/>
  <c r="S16" i="3"/>
  <c r="S17" i="3"/>
  <c r="S18" i="3"/>
  <c r="S19" i="3"/>
  <c r="S20" i="3"/>
  <c r="S21" i="3"/>
  <c r="S22" i="3"/>
  <c r="S23" i="3"/>
  <c r="S24" i="3"/>
  <c r="S25" i="3"/>
  <c r="S26" i="3"/>
  <c r="S27" i="3"/>
  <c r="S28" i="3"/>
  <c r="S29" i="3"/>
  <c r="S30" i="3"/>
  <c r="S31" i="3"/>
  <c r="S32" i="3"/>
  <c r="S33" i="3"/>
  <c r="S34" i="3"/>
  <c r="S36" i="3"/>
  <c r="S37" i="3"/>
  <c r="S39" i="3"/>
  <c r="S40" i="3"/>
  <c r="S41" i="3"/>
  <c r="S42" i="3"/>
  <c r="S43" i="3"/>
  <c r="S44" i="3"/>
  <c r="S50" i="3"/>
  <c r="S51" i="3"/>
  <c r="S52" i="3"/>
  <c r="S53" i="3"/>
  <c r="S54" i="3"/>
  <c r="S55" i="3"/>
  <c r="S56" i="3"/>
  <c r="S57" i="3"/>
  <c r="S58" i="3"/>
  <c r="S59" i="3"/>
  <c r="S60" i="3"/>
  <c r="S61" i="3"/>
  <c r="S62" i="3"/>
  <c r="S63" i="3"/>
  <c r="P3" i="3"/>
  <c r="P4" i="3"/>
  <c r="P5" i="3"/>
  <c r="P6" i="3"/>
  <c r="P7" i="3"/>
  <c r="P8" i="3"/>
  <c r="P10" i="3"/>
  <c r="P11" i="3"/>
  <c r="P12" i="3"/>
  <c r="P13" i="3"/>
  <c r="P14" i="3"/>
  <c r="P15" i="3"/>
  <c r="P16" i="3"/>
  <c r="P17" i="3"/>
  <c r="P18" i="3"/>
  <c r="P19" i="3"/>
  <c r="P20" i="3"/>
  <c r="P21" i="3"/>
  <c r="P22" i="3"/>
  <c r="P23" i="3"/>
  <c r="P24" i="3"/>
  <c r="P25" i="3"/>
  <c r="P26" i="3"/>
  <c r="P27" i="3"/>
  <c r="P28" i="3"/>
  <c r="P29" i="3"/>
  <c r="P30" i="3"/>
  <c r="P31" i="3"/>
  <c r="P32" i="3"/>
  <c r="P33" i="3"/>
  <c r="P34" i="3"/>
  <c r="P36" i="3"/>
  <c r="P37" i="3"/>
  <c r="P39" i="3"/>
  <c r="P40" i="3"/>
  <c r="P41" i="3"/>
  <c r="P42" i="3"/>
  <c r="P43" i="3"/>
  <c r="P44" i="3"/>
  <c r="P50" i="3"/>
  <c r="P51" i="3"/>
  <c r="P52" i="3"/>
  <c r="P53" i="3"/>
  <c r="P54" i="3"/>
  <c r="P55" i="3"/>
  <c r="P56" i="3"/>
  <c r="P57" i="3"/>
  <c r="P58" i="3"/>
  <c r="P59" i="3"/>
  <c r="P60" i="3"/>
  <c r="P61" i="3"/>
  <c r="P62" i="3"/>
  <c r="P63" i="3"/>
  <c r="M3" i="3"/>
  <c r="M4" i="3"/>
  <c r="M5" i="3"/>
  <c r="M6" i="3"/>
  <c r="M7" i="3"/>
  <c r="M8" i="3"/>
  <c r="M10" i="3"/>
  <c r="M11" i="3"/>
  <c r="M12" i="3"/>
  <c r="M13" i="3"/>
  <c r="M14" i="3"/>
  <c r="M15" i="3"/>
  <c r="M16" i="3"/>
  <c r="M17" i="3"/>
  <c r="M18" i="3"/>
  <c r="M19" i="3"/>
  <c r="M20" i="3"/>
  <c r="M21" i="3"/>
  <c r="M22" i="3"/>
  <c r="M23" i="3"/>
  <c r="M24" i="3"/>
  <c r="M25" i="3"/>
  <c r="M26" i="3"/>
  <c r="M27" i="3"/>
  <c r="M28" i="3"/>
  <c r="M29" i="3"/>
  <c r="M30" i="3"/>
  <c r="M31" i="3"/>
  <c r="M32" i="3"/>
  <c r="M33" i="3"/>
  <c r="M34" i="3"/>
  <c r="M36" i="3"/>
  <c r="M37" i="3"/>
  <c r="M39" i="3"/>
  <c r="M40" i="3"/>
  <c r="M41" i="3"/>
  <c r="M42" i="3"/>
  <c r="M43" i="3"/>
  <c r="M44" i="3"/>
  <c r="M50" i="3"/>
  <c r="M51" i="3"/>
  <c r="M52" i="3"/>
  <c r="M53" i="3"/>
  <c r="M54" i="3"/>
  <c r="M55" i="3"/>
  <c r="M56" i="3"/>
  <c r="M57" i="3"/>
  <c r="M58" i="3"/>
  <c r="M59" i="3"/>
  <c r="M60" i="3"/>
  <c r="M61" i="3"/>
  <c r="M62" i="3"/>
  <c r="M63" i="3"/>
  <c r="J3" i="3"/>
  <c r="J4" i="3"/>
  <c r="J5" i="3"/>
  <c r="J6" i="3"/>
  <c r="J7" i="3"/>
  <c r="J8" i="3"/>
  <c r="J10" i="3"/>
  <c r="J11" i="3"/>
  <c r="J12" i="3"/>
  <c r="J13" i="3"/>
  <c r="J14" i="3"/>
  <c r="J15" i="3"/>
  <c r="J16" i="3"/>
  <c r="J17" i="3"/>
  <c r="J18" i="3"/>
  <c r="J19" i="3"/>
  <c r="J20" i="3"/>
  <c r="J21" i="3"/>
  <c r="J22" i="3"/>
  <c r="J23" i="3"/>
  <c r="J24" i="3"/>
  <c r="J25" i="3"/>
  <c r="J26" i="3"/>
  <c r="J27" i="3"/>
  <c r="J28" i="3"/>
  <c r="J29" i="3"/>
  <c r="J30" i="3"/>
  <c r="J31" i="3"/>
  <c r="J32" i="3"/>
  <c r="J33" i="3"/>
  <c r="J34" i="3"/>
  <c r="J36" i="3"/>
  <c r="J37" i="3"/>
  <c r="J39" i="3"/>
  <c r="J40" i="3"/>
  <c r="J41" i="3"/>
  <c r="J42" i="3"/>
  <c r="J43" i="3"/>
  <c r="J44" i="3"/>
  <c r="J50" i="3"/>
  <c r="J51" i="3"/>
  <c r="J52" i="3"/>
  <c r="J53" i="3"/>
  <c r="J54" i="3"/>
  <c r="J55" i="3"/>
  <c r="J56" i="3"/>
  <c r="J57" i="3"/>
  <c r="J58" i="3"/>
  <c r="J59" i="3"/>
  <c r="J60" i="3"/>
  <c r="J61" i="3"/>
  <c r="J62" i="3"/>
  <c r="J63" i="3"/>
  <c r="G3" i="3"/>
  <c r="G4" i="3"/>
  <c r="G5" i="3"/>
  <c r="G6" i="3"/>
  <c r="G7" i="3"/>
  <c r="G8" i="3"/>
  <c r="G10" i="3"/>
  <c r="G11" i="3"/>
  <c r="G12" i="3"/>
  <c r="G13" i="3"/>
  <c r="G14" i="3"/>
  <c r="G15" i="3"/>
  <c r="G16" i="3"/>
  <c r="G17" i="3"/>
  <c r="G18" i="3"/>
  <c r="G19" i="3"/>
  <c r="G20" i="3"/>
  <c r="G21" i="3"/>
  <c r="G22" i="3"/>
  <c r="G23" i="3"/>
  <c r="G24" i="3"/>
  <c r="G25" i="3"/>
  <c r="G26" i="3"/>
  <c r="G27" i="3"/>
  <c r="G28" i="3"/>
  <c r="G29" i="3"/>
  <c r="G30" i="3"/>
  <c r="G31" i="3"/>
  <c r="G32" i="3"/>
  <c r="G33" i="3"/>
  <c r="G34" i="3"/>
  <c r="G36" i="3"/>
  <c r="G37" i="3"/>
  <c r="G39" i="3"/>
  <c r="G40" i="3"/>
  <c r="G41" i="3"/>
  <c r="G42" i="3"/>
  <c r="G43" i="3"/>
  <c r="G44" i="3"/>
  <c r="G50" i="3"/>
  <c r="G51" i="3"/>
  <c r="G52" i="3"/>
  <c r="G53" i="3"/>
  <c r="G54" i="3"/>
  <c r="G55" i="3"/>
  <c r="G56" i="3"/>
  <c r="G57" i="3"/>
  <c r="G58" i="3"/>
  <c r="G59" i="3"/>
  <c r="G60" i="3"/>
  <c r="G61" i="3"/>
  <c r="G62" i="3"/>
  <c r="G63" i="3"/>
  <c r="AM61" i="3" l="1"/>
  <c r="AM58" i="3"/>
  <c r="AM54" i="3"/>
  <c r="AM50" i="3"/>
  <c r="AM44" i="3"/>
  <c r="AM42" i="3"/>
  <c r="AM39" i="3"/>
  <c r="AM36" i="3"/>
  <c r="AM32" i="3"/>
  <c r="AM28" i="3"/>
  <c r="AM26" i="3"/>
  <c r="AM24" i="3"/>
  <c r="AM20" i="3"/>
  <c r="AM16" i="3"/>
  <c r="AM10" i="3"/>
  <c r="AM8" i="3"/>
  <c r="AM4" i="3"/>
  <c r="AM3" i="3"/>
  <c r="AM53" i="3"/>
  <c r="AM57" i="3"/>
  <c r="AM63" i="3"/>
  <c r="AM60" i="3"/>
  <c r="AM30" i="3"/>
  <c r="AM22" i="3"/>
  <c r="AM18" i="3"/>
  <c r="AM14" i="3"/>
  <c r="AM7" i="3"/>
  <c r="AM62" i="3"/>
  <c r="AM56" i="3"/>
  <c r="AM52" i="3"/>
  <c r="AM41" i="3"/>
  <c r="AM37" i="3"/>
  <c r="AM33" i="3"/>
  <c r="AM59" i="3"/>
  <c r="AM55" i="3"/>
  <c r="AM43" i="3"/>
  <c r="AM31" i="3"/>
  <c r="AM25" i="3"/>
  <c r="AM23" i="3"/>
  <c r="AM19" i="3"/>
  <c r="AM15" i="3"/>
  <c r="AM12" i="3"/>
  <c r="AM6" i="3"/>
  <c r="AM51" i="3"/>
  <c r="AM40" i="3"/>
  <c r="AM34" i="3"/>
  <c r="AM29" i="3"/>
  <c r="AM27" i="3"/>
  <c r="AM21" i="3"/>
  <c r="AM17" i="3"/>
  <c r="AM13" i="3"/>
  <c r="AM11" i="3"/>
  <c r="AM5" i="3"/>
  <c r="AL4" i="3" l="1"/>
  <c r="AL5" i="3"/>
  <c r="AL6" i="3"/>
  <c r="AL7" i="3"/>
  <c r="AL8" i="3"/>
  <c r="AL10" i="3"/>
  <c r="AL11" i="3"/>
  <c r="AL12" i="3"/>
  <c r="AL13" i="3"/>
  <c r="AL14" i="3"/>
  <c r="AL15" i="3"/>
  <c r="AL16" i="3"/>
  <c r="AL17" i="3"/>
  <c r="AL18" i="3"/>
  <c r="AL19" i="3"/>
  <c r="AL20" i="3"/>
  <c r="AL21" i="3"/>
  <c r="AL22" i="3"/>
  <c r="AL23" i="3"/>
  <c r="AL24" i="3"/>
  <c r="AL25" i="3"/>
  <c r="AL26" i="3"/>
  <c r="AL27" i="3"/>
  <c r="AL28" i="3"/>
  <c r="AL29" i="3"/>
  <c r="AL30" i="3"/>
  <c r="AL31" i="3"/>
  <c r="AL32" i="3"/>
  <c r="AL33" i="3"/>
  <c r="AL34" i="3"/>
  <c r="AL36" i="3"/>
  <c r="AL37" i="3"/>
  <c r="AL39" i="3"/>
  <c r="AL40" i="3"/>
  <c r="AL41" i="3"/>
  <c r="AL42" i="3"/>
  <c r="AL43" i="3"/>
  <c r="AL44" i="3"/>
  <c r="AL50" i="3"/>
  <c r="AL51" i="3"/>
  <c r="AL52" i="3"/>
  <c r="AL53" i="3"/>
  <c r="AL54" i="3"/>
  <c r="AL55" i="3"/>
  <c r="AL56" i="3"/>
  <c r="AL57" i="3"/>
  <c r="AL58" i="3"/>
  <c r="AL59" i="3"/>
  <c r="AL60" i="3"/>
  <c r="AL61" i="3"/>
  <c r="AL62" i="3"/>
  <c r="AL63" i="3"/>
  <c r="AN53" i="3" l="1"/>
  <c r="AN51" i="3"/>
  <c r="AN34" i="3"/>
  <c r="AN23" i="3"/>
  <c r="AN12" i="3"/>
  <c r="AN54" i="3"/>
  <c r="AN52" i="3"/>
  <c r="AN50" i="3"/>
  <c r="AN22" i="3"/>
  <c r="AN59" i="3"/>
  <c r="AN43" i="3"/>
  <c r="AN40" i="3"/>
  <c r="AN20" i="3"/>
  <c r="AN61" i="3"/>
  <c r="AN44" i="3"/>
  <c r="AN42" i="3"/>
  <c r="AN41" i="3"/>
  <c r="AN39" i="3"/>
  <c r="AN37" i="3"/>
  <c r="AN36" i="3"/>
  <c r="AN63" i="3"/>
  <c r="AN62" i="3" l="1"/>
  <c r="AN30" i="3" l="1"/>
  <c r="AN29" i="3"/>
  <c r="AN27" i="3"/>
  <c r="AN26" i="3"/>
  <c r="AN25" i="3"/>
  <c r="AN24" i="3"/>
  <c r="AN19" i="3"/>
  <c r="AN15" i="3"/>
  <c r="AN11" i="3"/>
  <c r="AN14" i="3" l="1"/>
  <c r="AN55" i="3"/>
  <c r="AN56" i="3"/>
  <c r="AN57" i="3"/>
  <c r="AN58" i="3"/>
  <c r="AN60" i="3"/>
  <c r="AN8" i="3" l="1"/>
  <c r="AN10" i="3"/>
  <c r="AN13" i="3"/>
  <c r="AN16" i="3"/>
  <c r="AN17" i="3"/>
  <c r="AN18" i="3"/>
  <c r="AN21" i="3"/>
  <c r="AN28" i="3"/>
  <c r="AN31" i="3"/>
  <c r="AN32" i="3"/>
  <c r="AN33" i="3"/>
  <c r="AN3" i="3"/>
  <c r="AN4" i="3"/>
  <c r="AN5" i="3"/>
  <c r="AN6" i="3"/>
  <c r="AN7" i="3"/>
  <c r="AM64" i="3" l="1"/>
</calcChain>
</file>

<file path=xl/sharedStrings.xml><?xml version="1.0" encoding="utf-8"?>
<sst xmlns="http://schemas.openxmlformats.org/spreadsheetml/2006/main" count="504" uniqueCount="326">
  <si>
    <t>հ/հ</t>
  </si>
  <si>
    <t>հատ</t>
  </si>
  <si>
    <t>տեխնիկական բնութագիր</t>
  </si>
  <si>
    <t>Չափի միավոր</t>
  </si>
  <si>
    <t>Պարագայի կամ նյութի անվանում</t>
  </si>
  <si>
    <t>կգ</t>
  </si>
  <si>
    <t>ապակյա սափոր</t>
  </si>
  <si>
    <t>դույլ</t>
  </si>
  <si>
    <t>հյութի բաժակ</t>
  </si>
  <si>
    <t>սուրճի բաժակ՝ ափսեով</t>
  </si>
  <si>
    <t>Միջադիր ամենօրյա</t>
  </si>
  <si>
    <t xml:space="preserve">Յուրահատուկ փափուկ վերնաշերտի և հարմար ձևի շնորհիվ երաշխավորվում է իրական հարմարավետություն և թեթևություն յուրաքանչյուր շարժման մեջ: Չեզոքացնում է հոտը և փափուկ է ինչպես բամբակը: Գերբարակ ամենօրյա հիգենիկ միջադիրներ  «Molped» կամ «Niva» կամ համարժեք:  </t>
  </si>
  <si>
    <t>Սննդի տոպրակ 1</t>
  </si>
  <si>
    <t xml:space="preserve">Սնունդը փաթեթավորման համար: 1 տուփում 100 հատ: Չափման միավորը - 1 հատը՝ 1 տուփ: Ըստ ՀՀ-ում գործող սանիտարական նորմերի և կանոնների 30*30
</t>
  </si>
  <si>
    <t>Սննդի տոպրակ 2</t>
  </si>
  <si>
    <t xml:space="preserve">Սնունդը փաթեթավորման համար: 1 տուփում 50 հատ: Չափման միավորը - 1 հատը՝ 1 տուփ: Ըստ ՀՀ-ում գործող սանիտարական նորմերի և կանոնների 5կգ տարողությամբ
</t>
  </si>
  <si>
    <t xml:space="preserve">Քլորային ախտահանիչ հաբերը նախատեսված ցանկացած մակերեսի ախտահանման համար (խոհանոցային մակերեսներ և պարագաներ, գործիքներ, լվացք, սանհանգույց և այլն): Գույնը սպիտակ հաբի տեսքով, ակտիվ նյութ [%]&gt;95, PH: 1%:6,5 ± 0,5 , բաղադրությունը՝ յուրաքանչյուր 3,34գ հաբ պարունակում է 2,70գ դիքլորցիանուրաթթվի նատրիումական և կալիումական աղ: Ջրի մեջ լուծվելու դեպքում 1 հաբը հատկացնում է 1,50գ ակտիվ քլոր: Փաթեթավորված պլաստիկ տարաներով, տուփում 150 հատ: Մակերեսի մաքրման ժամանակ. օգտագործել 2 հատ հաբ 5 լ. ջրի համար: </t>
  </si>
  <si>
    <t>Ափսեներ /մանկական, ճաշի/</t>
  </si>
  <si>
    <t>Բաժակ լոգարանի /պոչուկ/  1-1,5 լ  տարողությամբ, բռնակով, պլասմասե</t>
  </si>
  <si>
    <t>Դույ պլասմասե 2 լ տարողությամբ, կափարիչով:</t>
  </si>
  <si>
    <t xml:space="preserve"> Պոչով թեյի բաժակ՝  հախճապակյա, 200-400 գր տարողությամբ, սպիտակ գույն:</t>
  </si>
  <si>
    <t>Թեյի բաժակ մանկական</t>
  </si>
  <si>
    <t xml:space="preserve"> Պոչով սուրճի բաժակ՝  հախճապակյա, 100 գր տարողությամբ, սպիտակ գույն:</t>
  </si>
  <si>
    <t>Սննդային տարա 1</t>
  </si>
  <si>
    <t>Տարա պլաստմասե, նախասեսված սննդի համար, հերմետիկ փակվող կափարիչով  1.5 լ,    Անվտանգությունը, մակնշումը և փաթեթավորումը 2005 թվականի մայիսի 25-ի N 679-Ն որոշմամբ հաստատված «Սննդամթերքի հետ շփվող պոլիմերային և դրանց հիմքով պլաստմասսայե արտադրանքների տեխնիկական կանոնակարգի»:</t>
  </si>
  <si>
    <t>Սննդային տարա 2</t>
  </si>
  <si>
    <t>Տարա պլաստմասե, նախասեսված սննդի համար, հերմետիկ փակվող կափարիչով  3 լ,    Անվտանգությունը, մակնշումը և փաթեթավորումը 2005 թվականի մայիսի 25-ի N 679-Ն որոշմամբ հաստատված «Սննդամթերքի հետ շփվող պոլիմերային և դրանց հիմքով պլաստմասսայե արտադրանքների տեխնիկական կանոնակարգի»:</t>
  </si>
  <si>
    <t>Տարա պլաստմասե     նախասեսված սննդի համար, հերմետիկ փակվող կափարիչով  5 լ,    Անվտանգությունը, մակնշումը և փաթեթավորումը 2005 թվականի մայիսի 25-ի N 679-Ն որոշմամբ հաստատված «Սննդամթերքի հետ շփվող պոլիմերային և դրանց հիմքով պլաստմասսայե արտադրանքների տեխնիկական կանոնակարգի»:</t>
  </si>
  <si>
    <t>Եղունգկտրիչ կամ մկրատ, մանկական</t>
  </si>
  <si>
    <t>Եղունգներ կտրելու համար, մանկական, ծայրը կլոր,  բարձրորակ պողպատից, շեղբերը երկար և սուր։</t>
  </si>
  <si>
    <t xml:space="preserve">բաժակ լոգարանի </t>
  </si>
  <si>
    <t xml:space="preserve"> Պոչով թեյի բաժակ՝  հախճապակյա կամ կերամիկա  200-250 գր տարողությամբ, սպիտակ գույնՙ մանկական գեղեցիկ ձևավորված պատկերներով:
</t>
  </si>
  <si>
    <t>Ասեղ</t>
  </si>
  <si>
    <t>Ասեղ կարի մեքենայի</t>
  </si>
  <si>
    <t>թել</t>
  </si>
  <si>
    <t>Կպչուն ժապավեն</t>
  </si>
  <si>
    <t>Կոճակներ</t>
  </si>
  <si>
    <t>քերիչ</t>
  </si>
  <si>
    <t>կարտոֆիլ մաքրիչ</t>
  </si>
  <si>
    <t>Կարտոֆիլ տրորող գործիք</t>
  </si>
  <si>
    <t>Տարա պլաստմասե     նախասեսված սննդի համար, հերմետիկ փակվող կափարիչով  23-25 լ,    Անվտանգությունը, մակնշումը և փաթեթավորումը 2005 թվականի մայիսի 25-ի N 679-Ն որոշմամբ հաստատված «Սննդամթերքի հետ շփվող պոլիմերային և դրանց հիմքով պլաստմասսայե արտադրանքների տեխնիկական կանոնակարգի»:</t>
  </si>
  <si>
    <t xml:space="preserve">Նախատեսված կարելու համար,մետաղյա, թելի համար նախատեսված անցքով, տարբեր չափերի: Փաթեթավորումը տուփերով, յուրաքանչյուր տուփում առնվազն 10 հատ ասեղ: Տուփը  համարժեք է «հատ» չափման միավորին: 
</t>
  </si>
  <si>
    <t xml:space="preserve">Նախատեսված կարելու համար, մետաղյա, թելի համար նախատեսված անցքով, տարբերnnղ N80-100 չափերի: Փաթեթավորումը տուփերով, յուրաքանչյուր տուփում առնվազն 10 հատ ասեղ: Տուփը  համարժեք է«հատ» չափման միավորին: 
</t>
  </si>
  <si>
    <t>Նախատեսված կարելու համար,տարբեր գույների, մեկ կոճի թելի երկարությունը՝ առնվազն 100 մ: N40 տարբեր գույների</t>
  </si>
  <si>
    <t>Ռեզին  բարակ (7-10 մմ ) նախատեսված հագուստների համար:</t>
  </si>
  <si>
    <t>Կպչուն  ժապավեն  նախատեսված  հագուստի համար  2-3 սմ լայնքով /սև, սպիտակ/</t>
  </si>
  <si>
    <t xml:space="preserve"> Կոճակներ պլաստմասե, տրամագիծը 1.5 և 2  սմ /սև, սպիտակ/</t>
  </si>
  <si>
    <t>տախտակ խոհանոցի  բաջարեղեն կտրատելու համար փայտյա   30*40 չափսի</t>
  </si>
  <si>
    <t>քերիչ  մետաղական  բանջարեղենի համար տարբեր սայրերով,  բարձրությունը 25 սմ ից ոչ պակաս</t>
  </si>
  <si>
    <t>Թաս սննդի,  փայլուն  չժանգոտվող մետաղից  5 լ</t>
  </si>
  <si>
    <t>Թաս սննդի ,փայլուն  չժանգոտվող մետաղից  20 լ</t>
  </si>
  <si>
    <t>թավա  չկպչող  ուղանկյուն  նախատեսված տորթերի  համար առանց  բռնակների , չափսերը 30սմ*40սմ</t>
  </si>
  <si>
    <t>շերեփ  չժանգոտվող փայլուն,  1.5-2 լ ծավալով պոչի երկարությունը 30 սմ ից ոչ պակաս</t>
  </si>
  <si>
    <t>շերեփ -գդալ  ոչ խորը սհր ծայրով նախատեսված խառնելու համար ,պոչի երկարությունը 30 սմ ից ոչ պակաս</t>
  </si>
  <si>
    <t>Ռեզին  հագուստի 1.5-2 սմ  լայնքով /սև,  սպիտակ/, ըստ պատվիրատուի պահանջի</t>
  </si>
  <si>
    <t>Հագուստի շղթա, 20սմ-ից և ավելի ըստ պատվիրատուի պահանջի</t>
  </si>
  <si>
    <t>կարի մեքենայի թել</t>
  </si>
  <si>
    <t xml:space="preserve">նախատեսված կարի մեքենայի համար,տարբեր գույների, 1 կոճի թելի երկարությունը՝ առնվազն՝ 5000մ </t>
  </si>
  <si>
    <t>թեյի բաժակ 1</t>
  </si>
  <si>
    <t>թեյի բաժակ 2</t>
  </si>
  <si>
    <t>նախատեսված թեյի համար, պոչով , 200 գր-ոց, պլաստմասե</t>
  </si>
  <si>
    <t>նախատեսված ճաշի համար, սաղր, պլաստմասյա</t>
  </si>
  <si>
    <t>ափսե դեսերտի 1</t>
  </si>
  <si>
    <t>Թաս  սննդի պլաստմասե  տրամագիծը 30-35 սմ, խորությունը հատակից մինչև եզրը  15-20 սմ:   Անվտանգությունը, մակնշումը և փաթեթավորումը 2005 թվականի մայիսի 25-ի N 679-Ն որոշմամբ հաստատված &lt;&lt; Սննդամթերքի հետ շփվող պոլիմերային և դրանց հիմքով պլաստմասսայե արտադրանքների տեխնիկական կանոնակարգի&gt;&gt;:</t>
  </si>
  <si>
    <t>Ճաշը լցնելու հարմարանք, պատրաստված ներժից:</t>
  </si>
  <si>
    <t>Պատրաստված չժանգոտվող պողպատից, կտրող մասի երկարությունը 15-20սմ, լայնությունը 5-8սմ:</t>
  </si>
  <si>
    <t>Լվացքի տոպրակներ</t>
  </si>
  <si>
    <t>Ցանցային լվացքի տոպրակ շղթայով, նախատեսված յուրաքանչյուր երեխայի հագուստը առանձին լվանալու համար,  չափը 40*60 :</t>
  </si>
  <si>
    <t>Ապակե ջրամաններ առնվազն 1,7-ից 2,0 լ տարողությամբ, թափանցիկ:</t>
  </si>
  <si>
    <t xml:space="preserve">Ափսե 1-ին ճաշի կիսաճենապակե,  գույնի ընտրությունը ըստ պատվիրատուի, տեսքը շրջանաձև, տարողությունը  ոչ պակաս 600 գրամ։ Արտաքին տրամագիծը 200-205մմ, հիմքի տրամագիծը 124-126մմ, բարձրությունը 43-45մմ։ Ափսեների  փաթեթավորումը նախատեսված համապատասխան փաթեթավորման թղթով։ Ափսեները միմյանցից առանձնացված փաթեթավորման թղթով։ </t>
  </si>
  <si>
    <t>Ապակյա, բարձրությունը 10սմ, տարողությունը 200մգ:թափանցիկ:</t>
  </si>
  <si>
    <t>Գազօջախի մակերևույթը մաքրելու հեղուկ</t>
  </si>
  <si>
    <t>Սպիտակեցնող փոշի</t>
  </si>
  <si>
    <t>Մաքրող հեղուկ AZELIT կամ համարժեքը 600մլ գազօջախի մակերևույթը մաքրելու համար</t>
  </si>
  <si>
    <t>Լվացքի փոշի Бос плюс Automat կամ համարժեքը սպիտակ 600գր</t>
  </si>
  <si>
    <t>լ</t>
  </si>
  <si>
    <t>Լաքահանող հեղուկ</t>
  </si>
  <si>
    <t>Լաքահանող միջոց առանց քլորի, սպիտակ և գունավոր հագուստի համար: 5% -ից 15%: թթվածնի վրա հիմնված սպիտակեցում, ոչ իոնային և անիոնային PAR, բուրմունք, հեքսիլ դարչին: Վանիշ կամ համարժեք:</t>
  </si>
  <si>
    <t>թաս սննդի 1</t>
  </si>
  <si>
    <t>թաս սննդի 2</t>
  </si>
  <si>
    <t>Թաս  սննդի չժանգոտվող պողպատ  տրամագիծը 30-35 սմ, խորությունը հատակից մինչև եզրը  15-20 սմ:   Անվտանգությունը, մակնշումը և փաթեթավորումը 2005 թվականի մայիսի 25-ի N 679-Ն որոշմամբ հաստատված &lt;&lt; Սննդամթերքի հետ շփվող պոլիմերային և դրանց հիմքով պլաստմասսայե արտադրանքների տեխնիկական կանոնակարգի&gt;&gt;:</t>
  </si>
  <si>
    <t xml:space="preserve">Տակառ Պլաստմասե </t>
  </si>
  <si>
    <t>Թեյնիկ</t>
  </si>
  <si>
    <t>Հացաման</t>
  </si>
  <si>
    <t>Նախատեսված է  ձավարեղեն և չոր մթերքներ պահելու համար, ունենա նաև կափարիչ։</t>
  </si>
  <si>
    <t>չժանգոտվող մետաղ/нерж/ 20լ/գազօջախի,  էլեկտրական սալիկի, ինդուկցիոն սալիկի, էլեկտրակերամիկական սալիկի համար/Կափարիչի նյութ՝
ջերմակայուն ապակի</t>
  </si>
  <si>
    <t>Նյութը՝ փայտյա,1.5*43.3*30 Քառակուսի մեծ,</t>
  </si>
  <si>
    <t>պլաստմասե,կլոր, չափս՝ 30x10սմ, գույն՝ կաթնագույն</t>
  </si>
  <si>
    <t>Կաթսա 5</t>
  </si>
  <si>
    <t>Ռետինե ժապավեն 1</t>
  </si>
  <si>
    <t>Ռետինե ժապավեն 2</t>
  </si>
  <si>
    <t>Շղթա հագուստի 1</t>
  </si>
  <si>
    <t>Խոհանոցի տախտակ 1</t>
  </si>
  <si>
    <t>Խոհանոցային տախտակ 2</t>
  </si>
  <si>
    <t>թաս սննդի 3</t>
  </si>
  <si>
    <t>թաս սննդի 4</t>
  </si>
  <si>
    <t>Թավա 5</t>
  </si>
  <si>
    <t>թավա 2</t>
  </si>
  <si>
    <t>Շերեփ 1</t>
  </si>
  <si>
    <t>Շերեփ 3</t>
  </si>
  <si>
    <t>Շերեփ 4</t>
  </si>
  <si>
    <t>Դանակ խոհանոցի 2</t>
  </si>
  <si>
    <t>Այն ապրանքատեսակները, որոնց համար համաձայն գործող օրենսդրությամբ պահանջվում է ԵԱՏՄ նշանով հավաստագիր առաջին մատակարարման ժամանակ պարտադիր ՊՈԱԿ-ին տրվեն հաղթող կազմակերպության կողմից:</t>
  </si>
  <si>
    <t>Վերմակի թել</t>
  </si>
  <si>
    <t>նախատեսված վերմակ կարելու համար, սպիտակ, մեկ կոճի երկարությունը՝ առնվազն 1000մ</t>
  </si>
  <si>
    <t>Սննդի տարա ապակյա</t>
  </si>
  <si>
    <t>Տարա ապակյա, նախասեսված սննդի համար, հերմետիկ փակվող կափարիչով , 1,5 -2լ տարողության</t>
  </si>
  <si>
    <t>Կաթսա էմալապատ 6</t>
  </si>
  <si>
    <t>Կաթսա էմալապատ 7</t>
  </si>
  <si>
    <t>Քլորամին             /քլորային ախտահանիչ հաբեր/</t>
  </si>
  <si>
    <t>Սննդային տարա 3</t>
  </si>
  <si>
    <t>Սննդային տարա 4</t>
  </si>
  <si>
    <t>ափսե ճաշի 3</t>
  </si>
  <si>
    <t>Քանակ</t>
  </si>
  <si>
    <t>Միավորի գին</t>
  </si>
  <si>
    <t>Գումար</t>
  </si>
  <si>
    <t xml:space="preserve">չժանգոտվող մետաղ /нерж/4լ/ էլեկտրական սալիկի, ինդուկցիոն սալիկի, էլեկտրակերամիկական սալիկի համար/Կափարիչի նյութ՝
չժանգոտվող պողպատ, պլաստմասսա
Բռնակի նյութ՝ պլաստմասսա: </t>
  </si>
  <si>
    <t>«Երևանի Աջափնյակ վարչական շրջանի երեխաների սոցիալական հոգածության կենտրոն» ՊՈԱԿ</t>
  </si>
  <si>
    <t>«Հանրակացարաններ» ՊՈԱԿ</t>
  </si>
  <si>
    <t>կարտոֆիլ տրորող  գործիք  մետաղական,  տրորող մասի տրամագրծը առնվազն 10 սմ , պոչի երկարությունը 30 սմ ից ոչ պակաս</t>
  </si>
  <si>
    <t>Մեկանգամյա օգտագործման բաժակ</t>
  </si>
  <si>
    <t>Բաժակ նախատեսված մեկ անգամյա օգտագործման համար, ոչ թափանցիկ, առնվազն 200 մլ. Տարողությամբ:</t>
  </si>
  <si>
    <t>Կարտոֆիլ մաքրող  գործիք,  սայրը և ամբողջը  հատվածը մետաղական,  տեսքը դանակի նման</t>
  </si>
  <si>
    <t>Մանկական ափսեներ 17.5-18,00 սմ/ 150-300գր տարողությամբ, բարակ կերամիկայից, գեղեցիկ մանկական ձևավորումով</t>
  </si>
  <si>
    <t>Մեկանգամյա օգտագործման օճառի չոր սպունգ 1</t>
  </si>
  <si>
    <t>Մեկանգամյա օգտագործման օճառի չոր սպունգ նախատեսված մաշկի մաքրման և հիգիենայի համար՝ պատրաստված 100 գ/քառ․մ փափուկ պոլիէսթեր մանրաթելից, ներծծված մաշկաբանական հիպոալերգենային PH 5.5 կապտականաչ կամ սպիտակ օճառով, չափսերը 12/20սմ, Begobano կամ համարժեք։</t>
  </si>
  <si>
    <t>Մեկանգամյա օգտագործման օճառի չոր սպունգ 2</t>
  </si>
  <si>
    <t>գդալ մեկանգամյա օգտագործման</t>
  </si>
  <si>
    <t>գդալ մեկանգամյա օգտագործման 180 մմ, 160 մմ, 125 մմ</t>
  </si>
  <si>
    <t>թղթե տոպրակ</t>
  </si>
  <si>
    <t>14*25*7 թղթե տոպրակ նախատեսված սննդի համար առանց բռնակների: Բաղադրությունը ցելյուլոզա: Ամուր և որակյալ:</t>
  </si>
  <si>
    <t>Կաթսա էմալապատ 1,5 լ տարողության</t>
  </si>
  <si>
    <t>Կաթսա էմալապատ 2.5 - 3 լ տարողության</t>
  </si>
  <si>
    <t>Տարողություն՝ 5 լ, թավայի նյութը՝ալյումին
կափարիչի նյութ՝ ջերմակայուն ապակի,Բռնակի նյութ՝ռետինապատ, չկպչուն ծածկույթ, արտաքին ծածկույթ՝ գրանիտ։ Նախատեսված 
գազօջախի, էլեկտրական սալիկի, էլեկտրակերամիկական սալիկի համար:</t>
  </si>
  <si>
    <t>Սպունգերը պատրաստված են պոլիէսթեր մանրաթելից, որն իրանից ներկայացնում է փափուկ, արդյունավետ, դիմացկուն և թեթև նյութ։ օճառի սպունգները ներծծված են մաշկաբանական և հիպոալերգենային PH 5.5+0.3 կապտականաչ օճառով։ Հարմար է ինտիմ հիգենայի համար։</t>
  </si>
  <si>
    <t>«Նորք շուրջօրյա խնամքի կենտրոն» ՊՈԱԿ</t>
  </si>
  <si>
    <t>«Երևանի Զատիկ Երեխաների աջակցության կենտրոն» ՊՈԱԿ</t>
  </si>
  <si>
    <t>«Երեխայի և ընտանիքի աջակցության կենտրոն» ՊՈԱԿ</t>
  </si>
  <si>
    <t>«Երևանի Մանկան տուն» ՊՈԱԿ</t>
  </si>
  <si>
    <t>«Օթևան» ՊՈԱԿ</t>
  </si>
  <si>
    <t>«Մարի Իզմիրլյանի անվան մանկատուն» ՊՈԱԿ</t>
  </si>
  <si>
    <t>«Ձորակ շուրջօրյա մասնագիտացված խնամքի կենտրոն»  ՊՈԱԿ</t>
  </si>
  <si>
    <t>«Հաղթանակ շուրջօրյա մասնագիտացված խնամքի կենտրոն» ՊՈԱԿ</t>
  </si>
  <si>
    <t>«Խարբերդի մասնագիտացված մանկատուն» ՊՈԱԿ</t>
  </si>
  <si>
    <t xml:space="preserve">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 որով սահմանվելու է, որ. </t>
  </si>
  <si>
    <t>2. Նախատեսվելու են տվյալ գնման համար անհրաժեշտ ֆինանսական միջոցներ։</t>
  </si>
  <si>
    <t>3. Գնման ընթացակարգի արդյունքում կնքված պայմանագրի շրջանակներում հանձնման-ընդունման գործընթացն իրականացվելու է թղթային եղանակով։</t>
  </si>
  <si>
    <t>Ներկայացնել ապրանքատեսակների վերաբերյալ սերտիֆիկատ</t>
  </si>
  <si>
    <t>Մատակարարումը  իրականացվելու է հետևյալ հասցեով</t>
  </si>
  <si>
    <t>«Մարի Իզմիրլյանի» անվան մանկատուն» ք. Երևան, Վարշավյան փ., Մ. Յաղուբյան 13 նրբ</t>
  </si>
  <si>
    <t>«Խարբերդի մասնագիտացված մանկատուն» Արարատի մարզ, Նոր Խարբերդ համայնք, Բաղրամյան փող., 58 շենք</t>
  </si>
  <si>
    <t>«Երևանի Աջափնյակ վարչական շրջանի երեխաների սոցիալական հոգածության կենտրոն»-ք. Երևան Մարգարյան  35</t>
  </si>
  <si>
    <t>«Երևանի «Զատիկ» երեխաների աջակցության կենտրոն»-Զաքարիա Քանաքեռցու (Սարկավագի) փող., 145/2 շենք</t>
  </si>
  <si>
    <t>«Երեխայի և ընտանիքի աջակցության կենտրոն»-ք. Երևան, Նուբարաշեն, Չնքուշի 14</t>
  </si>
  <si>
    <t>Սույն հավելվածով ներկայացված են առավելագույն քանակները, դրանք ենթակա են փոփոխման (նվազեցման) շահառուների թվաքանակի փոփոխությամբ պայմանավորված:</t>
  </si>
  <si>
    <t>Մատակարարումը ըստ պատվիրատուի պահանջի (գնման հայտի հիման վրա)</t>
  </si>
  <si>
    <t xml:space="preserve">«Հաղթանակ շուրջօրյա մասնագիտացված խնամքի կենտրոն» ՊՈԱԿ-ք. Երևան, Հաղթանակ թաղամաս (4-րդ գյուղ), 2-րդ փողոց, 45 շենք
</t>
  </si>
  <si>
    <t>«Օթևան» ՊՈԱԿ-ՀՀ, ք.Երևան, Անդրանիկի 74</t>
  </si>
  <si>
    <t>«Հանրակացարաններ» ՊՈԱԿ-ք. Երևան, Մոլդովական փող., շենք 29/1, Նոր Նորք</t>
  </si>
  <si>
    <t>«Երևանի «Մանկան տուն» ք.Երևան, Արմենակ Արմենակյան փող., 119 շենք</t>
  </si>
  <si>
    <t xml:space="preserve">1. ՀՀ կառավարության 2017 թվականի մայիսի 4 ի թիվ 526 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 «Հաղթանակ շուրջօրյա մասնագիտացված խնամքի կենտրոն», «Նորք շուրջօրյա խնամքի կենտրոն», «Ձորակ շուրջօրյա մասնագիտացված խնամքի կենտրոն», «Մարի Իզմիրլյանի» անվան մանկատուն», «Երևանի Մանկան տուն», «Խարբերդի մասնագիտացված մանկատուն», Տնային պայմաններում միայնակ տարեցների և հաշմանդամների սոցիալական սպասարկման կենտրոն, Երևանի Աջափնյակ վարչական շրջանի երեխաների սոցիալական հոգածության կենտրոն, «Երևանի «Զատիկ երեխաների աջակցության կենտրոն», «Երեխայի և ընտանիքի աջակցության կենտրոն», «Հանրակացարաններ»  ՊՈԱԿ-ներին։ </t>
  </si>
  <si>
    <t>«Ձորակ շուրջօրյա մասնագիտացված խնամքի կենտրոն» ՊՈԱԿ-ք.Երևան, Քանաքեռի շրջանցիկ թունել, 52 շենք</t>
  </si>
  <si>
    <t xml:space="preserve">«Նորք շուրջօրյա խնամքի կենտրոն» ՊՈԱԿ-ք. Երևան, Արմենակ Արմենակյան փող., 197ա շենք 
</t>
  </si>
  <si>
    <t>h/h</t>
  </si>
  <si>
    <t>Аксессуар или пункт название</t>
  </si>
  <si>
    <t>Размер очков</t>
  </si>
  <si>
    <t>технические характеристики</t>
  </si>
  <si>
    <t>«Общежитиях», - говорится в заявлении</t>
  </si>
  <si>
    <t>«Ереванского административного района Ачапняк детей социальной заботы центр», - говорится в заявлении</t>
  </si>
  <si>
    <t>«Норк круглосуточно центр по уходу», - говорится в заявлении</t>
  </si>
  <si>
    <t>«Ереванский Пасхальные Детей центр поддержки», - говорится в заявлении</t>
  </si>
  <si>
    <t>«Ребенка и семьи центр поддержки», - говорится в заявлении</t>
  </si>
  <si>
    <t>«Пора круглосуточная специализированный центр по уходу», - говорится в заявлении</t>
  </si>
  <si>
    <t>«Ереванский Ребенка домой», - говорится в заявлении</t>
  </si>
  <si>
    <t>«Приют», - говорится в заявлении</t>
  </si>
  <si>
    <t>«Мари Измиран им приют», - говорится в заявлении</t>
  </si>
  <si>
    <t>«Победа круглосуточная специализированный центр по уходу», - говорится в заявлении</t>
  </si>
  <si>
    <t>«Жертва специализированный детский дом», - говорится в заявлении</t>
  </si>
  <si>
    <t>Количество</t>
  </si>
  <si>
    <t>Цена за единицу</t>
  </si>
  <si>
    <t>Деньги</t>
  </si>
  <si>
    <t>Прокладки ежедневные</t>
  </si>
  <si>
    <t>шт</t>
  </si>
  <si>
    <t xml:space="preserve">Уникальный мягкий врата и удобной форме благодаря гарантируется настоящим комфорт и легкость в каждом движении: Нейтрализует запах и мягкий, как хлопок: Ультратонкий ежедневных гигиенических норм прокладки «Прокладки» или «Cruze» или эквивалент: </t>
  </si>
  <si>
    <t>Отбеливающий порошок</t>
  </si>
  <si>
    <t>кг</t>
  </si>
  <si>
    <t>Стиральный порошок Бос плюс-вещи после стирки или эквивалент в белый гр</t>
  </si>
  <si>
    <t>Лакан жидкости</t>
  </si>
  <si>
    <t>л</t>
  </si>
  <si>
    <t>Лакан средство без хлора, белой и цветной одежды: от 5% до 15%: кислорода на основе отбеливание, не ионов и анна ПАР, аромат, гексал корица: Вас или эквивалент:</t>
  </si>
  <si>
    <t>Коран /коран дезинфицирующее таблетки/</t>
  </si>
  <si>
    <t xml:space="preserve">Кора дезинфицирующее таблетки предназначены для любой поверхности, для дезинфекции (кухня макросы и аксессуары, инструменты, прачечная, ванная комната и т. д.). Цвет белый абу форме, активные вещества [%]&amp;gt;95, РН: 1%:6,5 ± 0,5 , состав каждые 3,34 г таблетка содержит 2,70 г дикоросов одежды и калиевых соли: в Воду в случае расторжения 1 аб выделяет 1,50 г активного хлора. Упакованные в пластиковые бутылки, в коробке 150 шт: Поверхность для очистки во время. использовать 2 шт таблетка на 5 л. воды. </t>
  </si>
  <si>
    <t>Газовые плиты поверхность для очистки жидкости</t>
  </si>
  <si>
    <t>Чистящее AZELIT жидкость или эквивалент мл газовые плиты поверхность для очистки</t>
  </si>
  <si>
    <t>Иконки или ножницы детские</t>
  </si>
  <si>
    <t>Егор резки, для детской, край круглый, высокое качество стали, себе длинный и острый армении.</t>
  </si>
  <si>
    <t>ведро</t>
  </si>
  <si>
    <t>Д плазме 2 л емкостью, крышкой:</t>
  </si>
  <si>
    <t xml:space="preserve">чашка устройства </t>
  </si>
  <si>
    <t>Чашка устройства /порок/ 1-1,5 л емкостью, сковороде, плазме</t>
  </si>
  <si>
    <t>Стиральная пакеты</t>
  </si>
  <si>
    <t>Сетевой стиральная мешок цепи, предусмотренных каждого ребенка платье отдельно для мытья посуды, размер 40*60 :</t>
  </si>
  <si>
    <t xml:space="preserve">Бочка Металл </t>
  </si>
  <si>
    <t>Предназначена для зерна и сухие продукты для хранения, будет иметь также наложения армении.</t>
  </si>
  <si>
    <t>стеклянный кувшин</t>
  </si>
  <si>
    <t>Стеклянные дамы, по крайней мере 1,7 до 2,0 л мощностью, прозрачным.</t>
  </si>
  <si>
    <t>Пищевой мешок 1</t>
  </si>
  <si>
    <t xml:space="preserve">Корм в упаковке: 1 в коробке 100 шт: единицей Измерения - 1 шт для 1 коробки: Согласно действующих санитарных норм и правил 30*30
</t>
  </si>
  <si>
    <t>Пищевой мешок 2</t>
  </si>
  <si>
    <t xml:space="preserve">Корм в упаковке: 1 в коробке 50 шт: единицей Измерения - 1 шт для 1 коробки: Согласно действующих санитарных норм и правил, емкостью 5кг
</t>
  </si>
  <si>
    <t>Пищевые контейнеры 1</t>
  </si>
  <si>
    <t>Окна пластиковые, нисса пищи, герметично закрывающемся крышкой 1.5 л, Безопасность, маркировка и упаковка с 2005 года, 25 мая N 679-П«, утвержденной решением в контакте с Пищей полимерные и их основании пластмасс продукции, технического регламента»:</t>
  </si>
  <si>
    <t>Пищевые контейнеры 2</t>
  </si>
  <si>
    <t>Окна пластиковые, нисса пищи, герметично закрывающемся крышкой 3 л, Безопасность, маркировка и упаковка с 2005 года, 25 мая N 679-П«, утвержденной решением в контакте с Пищей полимерные и их основании пластмасс продукции, технического регламента»:</t>
  </si>
  <si>
    <t>Пищевые контейнеры 3</t>
  </si>
  <si>
    <t>Окна пластиковые нисса пищи, герметично закрывающемся крышкой 5 л, Безопасность, маркировка и упаковка с 2005 года, 25 мая N 679-П«, утвержденной решением в контакте с Пищей полимерные и их основании пластмасс продукции, технического регламента»:</t>
  </si>
  <si>
    <t>Пищевые контейнеры 4</t>
  </si>
  <si>
    <t>Окна пластиковые нисса пищи, герметично закрывающемся крышкой 23-25 л, Безопасность, маркировка и упаковка с 2005 года, 25 мая N 679-П«, утвержденной решением в контакте с Пищей полимерные и их основании пластмасс продукции, технического регламента»:</t>
  </si>
  <si>
    <t>Пищевых контейнеров стекла</t>
  </si>
  <si>
    <t>Мебель изделия из стекла, нисса пищи, герметично закрывающемся крышкой , 1,5 -2л стеклянные</t>
  </si>
  <si>
    <t>системы питания 1</t>
  </si>
  <si>
    <t>Оборудование для пищевой пластмасс диаметром 30-35 см, глубина дна до термин 15-20 см: Безопасность, маркировка и упаковка с 2005 года, 25 мая N 679-П, утвержденного решением &lt;&lt; Սննդամթերքի հետ շփվող պոլիմերային և դրանց հիմքով պլաստմասսայե արտադրանքների տեխնիկական կանոնակարգի&gt;&amp;gt;:</t>
  </si>
  <si>
    <t>мебель питания 2</t>
  </si>
  <si>
    <t>Мебель для пищи из нержавеющей стали диаметром 30-35 см, глубина дна до термин 15-20 см: Безопасность, маркировка и упаковка с 2005 года, 25 мая N 679-П, утвержденного решением &lt;&lt; Սննդամթերքի հետ շփվող պոլիմերային և դրանց հիմքով պլաստմասսայե արտադրանքների տեխնիկական կանոնակարգի&gt;&amp;gt;:</t>
  </si>
  <si>
    <t>системы питания 3</t>
  </si>
  <si>
    <t>Системы питания, блестящая нержавеющая металла 5 л</t>
  </si>
  <si>
    <t>системы питания 4</t>
  </si>
  <si>
    <t>Системы питания ,блестящая нержавеющая металла, 20 л</t>
  </si>
  <si>
    <t>пластины на ужин 3</t>
  </si>
  <si>
    <t xml:space="preserve">Пластина 1-го обеда казачинское, выбор цвета в соответствии с заказчиком, вид круговые, вместимость не менее 600 грамм. Внешний диаметр 200-мм, диаметр основания 124-мм, высота 43-мм систем. Пластин упаковку, предусмотренных соответствующей упаковочной бумагой по. Посуду друг от друга, разделенных упаковочной бумагой по. </t>
  </si>
  <si>
    <t>Пластины /услуги, ужин/</t>
  </si>
  <si>
    <t>Детские тарелки 17.5-18,00 см/ 150-гр емкостью, тонкой керамики, красивая саров</t>
  </si>
  <si>
    <t>тарелка десерт 1</t>
  </si>
  <si>
    <t>предназначен для обеда, сар, пластмасса</t>
  </si>
  <si>
    <t>чашка 1</t>
  </si>
  <si>
    <t xml:space="preserve"> Хвостом чашку чая для фаянса, 200-400 гр емкостью, белый цвет:</t>
  </si>
  <si>
    <t>чашка 2</t>
  </si>
  <si>
    <t>предназначены для чая, хвостом , 200 гр-ный, пластмасс</t>
  </si>
  <si>
    <t>Чашка детская</t>
  </si>
  <si>
    <t xml:space="preserve"> Хвостом чашку чая для фаянса или керамики 200-250 гр емкостью, белый ун детский красиво сформированной фотографий:
</t>
  </si>
  <si>
    <t>для сока стакан</t>
  </si>
  <si>
    <t>Изделия из стекла, высота 10см, вместимость 200мг:прозрачными.</t>
  </si>
  <si>
    <t>кофе чашка для тарелка</t>
  </si>
  <si>
    <t xml:space="preserve"> Хвостом чашку для фаянса, 100 гр емкостью, белый цвет:</t>
  </si>
  <si>
    <t>Нож кухонная 2</t>
  </si>
  <si>
    <t>Изготовлен из нержавеющей стали, режущие части длиной 15-20см, ширина-5-с:</t>
  </si>
  <si>
    <t>ложки одноразовые</t>
  </si>
  <si>
    <t>ложки одноразовые 180 мм, 160 мм, 125 мм</t>
  </si>
  <si>
    <t>бумажный мешок</t>
  </si>
  <si>
    <t>14*25*7 бумажный мешок предназначен для питания без брюки: Состав целлюлозной: Прочный и качественный:</t>
  </si>
  <si>
    <t>Совок 1</t>
  </si>
  <si>
    <t>ведро из нержавеющей стали блестящими, на 1,5-2 л в объеме хвосты, длина 30 см, массой не менее</t>
  </si>
  <si>
    <t>Ведро 3</t>
  </si>
  <si>
    <t>ковш -ложка не глубокая ср, тонким, предусмотренных точно, для ,хвосты, длина 30 см, массой не менее</t>
  </si>
  <si>
    <t>Ведро 4</t>
  </si>
  <si>
    <t>Обед наполнения приспособления, изготовленные на:</t>
  </si>
  <si>
    <t>Котел 5</t>
  </si>
  <si>
    <t>металл/нерж/ л/газовые плиты, электрическая плитка, стеклянная плитка, электрическая плитка для/Обложки для
термостойкие стекла</t>
  </si>
  <si>
    <t>Котел эмали 6</t>
  </si>
  <si>
    <t>Котел эмалированный 1,5 л вместимости</t>
  </si>
  <si>
    <t>Котел эмали 7</t>
  </si>
  <si>
    <t>Котел эмалированный 2.5 - 3 л вместимости</t>
  </si>
  <si>
    <t>сковороду 2</t>
  </si>
  <si>
    <t>сковороду по оганян, предусмотренных для тортов без брюки , размер 30см*40см</t>
  </si>
  <si>
    <t>Кастрюля 5</t>
  </si>
  <si>
    <t>Емкость для 5 л, кастрюлю, материал алюминий
обложки для термостойкого стекла,с Ручкой для газ, освежающее покрытие, внешнее покрытие для гранита по. Предусмотренных 
газовые плиты, электрическая плитка, электрическая плитка для:</t>
  </si>
  <si>
    <t>Аааа</t>
  </si>
  <si>
    <t>металл,круглый, размер для 30x10սմ, цвет сливочный</t>
  </si>
  <si>
    <t>Кухонная мебель 1</t>
  </si>
  <si>
    <t>доска кухонная баден стрел для деревянные 30*40 размер</t>
  </si>
  <si>
    <t>Кухонные доски 2</t>
  </si>
  <si>
    <t>Материал: деревянные 1.5*43.3*30 Квадратный большой,</t>
  </si>
  <si>
    <t>Чайник</t>
  </si>
  <si>
    <t xml:space="preserve">металл /нерж/л/ электрическая плитка, стеклянная плитка, электрическая плитка для/Обложки для
нержавеющая сталь, пластмассы
Ручки для пластмассы: </t>
  </si>
  <si>
    <t>картофель очиститель</t>
  </si>
  <si>
    <t>Картофель чистки инструмента, лезвие и весь сектор металлический, внешний вид ножом, как</t>
  </si>
  <si>
    <t>скребок</t>
  </si>
  <si>
    <t>скребок металлический овощей для различных сара, высота 25 см, массой не менее</t>
  </si>
  <si>
    <t>Картофель трек инструмент</t>
  </si>
  <si>
    <t>картофель торг металлический инструмент, творог части тамада не менее 10 см , хвосты, длина 30 см, массой не менее</t>
  </si>
  <si>
    <t>Иглы</t>
  </si>
  <si>
    <t xml:space="preserve">Предназначены для гостиной,металл, нити, предназначенные для инков, различных размеров: Упаковка коробок, в каждой коробке по крайней мере 10 шт иглы: Что эквивалент «шт» единице измерения: 
</t>
  </si>
  <si>
    <t>Игла для швейной машины</t>
  </si>
  <si>
    <t xml:space="preserve">Предназначены для гостиной, металл, нити, предназначенные для инков, տարբերnnղ N80-100 размеры: Упаковка коробок, в каждой коробке по крайней мере 10 шт иглы: Что эквивалент«шт» единице измерения: 
</t>
  </si>
  <si>
    <t>тел</t>
  </si>
  <si>
    <t>Предназначены для пошива,различные цвета, с одной нитью лодыжки длина не менее 100 м. N40 различных цветов</t>
  </si>
  <si>
    <t>пластиковая нить</t>
  </si>
  <si>
    <t xml:space="preserve">предназначен для цифровых фотоаппаратов,различных цветов, 1 нитью лодыжки длина по крайней мере, 5000մ </t>
  </si>
  <si>
    <t>Одеяло тел</t>
  </si>
  <si>
    <t>предназначен одеяло для одежды, белый, один лодыжки длина-не менее 1000մ</t>
  </si>
  <si>
    <t>Кнопки</t>
  </si>
  <si>
    <t xml:space="preserve"> Кнопки пластиковые, диаметр 1.5 и 2 см /черный, белый/</t>
  </si>
  <si>
    <t>Липкая лента</t>
  </si>
  <si>
    <t>Липкая лента предназначена для 2-3 см шириной /черный, белый/</t>
  </si>
  <si>
    <t>Резиновая лента 1</t>
  </si>
  <si>
    <t>Для этого тонкие (7-10 мм ), предусмотренных одежде для:</t>
  </si>
  <si>
    <t>Резиновая лента 2</t>
  </si>
  <si>
    <t>Для этого одежде 1.5-2 см шириной /черный, белый/ в соответствии с заказчиком требования</t>
  </si>
  <si>
    <t>Цепь одежды 1</t>
  </si>
  <si>
    <t>Одежды в цепь, 20см-го года и более в соответствии с заказчиком требования</t>
  </si>
  <si>
    <t>Одноразовые чашки</t>
  </si>
  <si>
    <t>Стакан предназначен для одного раза использования, не прозрачный, не менее 200 мл. Грузоподъемность:</t>
  </si>
  <si>
    <t>Одноразовые мыло для сухой губки 1</t>
  </si>
  <si>
    <t>Одноразовые мыло для сухой губкой, предусмотренных кожи, очистки и гигиены из 100 г/квадратных м. мягкий полиэстер волокон, пропитанные дерматологических профессиональная РН 5.5 голубовато-зеленый или белый с мылом, размеры 12/20см, Begobano или равноценным.</t>
  </si>
  <si>
    <t>Одноразовые мыло для сухой губки 2</t>
  </si>
  <si>
    <t>Сапоги сделаны полеты волокон, которая ирана представляет собой мягкий, эффективный, прочный и легкий материал. мыльный тампон, пропитанные в дерматологических и профессиональная РН 5.5+0.3 голубовато-зеленый с мылом армении. Подходит для интимной гигиенические всех.</t>
  </si>
  <si>
    <t>Это продукты, для которых в соответствии с действующим законодательством требуется ЕАЭС знаком сертификат первые поставки обязательная ГНКО даны победителем этой организацией.</t>
  </si>
  <si>
    <t xml:space="preserve">В результате процедуры закупки улучшенный с заказчиком, заключенного генерального договора на основании соответствующей организации и поставщиков компании, между ними будет заключен договор, в котором определение того, что. </t>
  </si>
  <si>
    <t xml:space="preserve">1. Правительства 2017 года, 4 мая года № 526 Н утвержденного решением Закупок организации процесса порядка 104 соответствии с пунктом Договором, Покупателем прав и обязанностей, осуществление отойдут э «Победа круглосуточная специализированный центр по уходу», «Норк круглосуточно центр по уходу», «Пора круглосуточная специализированный центр по уходу», «Мари Измиран» детский дом имени», «Ереванский Ребенка дома», «Жертва специализированный детский дом», на Дому одиноких престарелых и инвалидов, центр социального обслуживания, в Ереванском административном районе Ачапняк детей социального центра заботы, «Ереванский «Пасха поддержки детей центр», «Ребенка и семьи центр поддержки», «Общежития», - говорится в заявлении гробницей. </t>
  </si>
  <si>
    <t>2. Нет, и армения на данной закупки необходимых финансовых средств.</t>
  </si>
  <si>
    <t>3. В результате процедуры закупки договора, заключенного в рамках сдачи-приемки процесс будет осуществляться в бумажной форме.</t>
  </si>
  <si>
    <t>Представить товарах сертификат</t>
  </si>
  <si>
    <t>Поставка будет осуществляться по адресу</t>
  </si>
  <si>
    <t xml:space="preserve">«Победа круглосуточная специализированный центр по уходу»,-говорится в заявлении г. Ереван, Ахтанак квартал (4-й этаж), 2-я улица, 45 дом
</t>
  </si>
  <si>
    <t xml:space="preserve">«Норк круглосуточно центр по уходу»,-говорится в заявлении г. Ереван, Арменак Арменакян ул., 197ա дом 
</t>
  </si>
  <si>
    <t>«Пора круглосуточная специализированный центр по уходу»,-говорится в заявлении г. Ереван, комитаси пр., 52 дом</t>
  </si>
  <si>
    <t>«Мари Измиран» детский дом имени» г. Ереван, Варшавская ул., М. Шираки 13 этаж</t>
  </si>
  <si>
    <t>«Ереванский «Детского дома» г. Ереван, Арменак Арменакян ул., 119 дом</t>
  </si>
  <si>
    <t>«Жертва специализированный детский дом» Араратский марз, Нор Харберд община, Баграмян ул., 58 дом</t>
  </si>
  <si>
    <t>«Приют»,-говорится в заявлении МИНИСТРА, г. Ереван, Андраники 74</t>
  </si>
  <si>
    <t>«Ереванского административного района Ачапняк детей социальной заботы центр»-г. Ереван, Маркарян 35</t>
  </si>
  <si>
    <t>«Ереванский «Пасха» поддержки детей»центр-закариа канакерцу (Саркаваги) ул., 145/2 дом</t>
  </si>
  <si>
    <t>«Ребенка и семьи центр поддержки»-г. Ереван, Ачарян 14</t>
  </si>
  <si>
    <t>«Общежитиях»,-говорится в заявлении г. Ереван, гаи пр., дом 29/1, Нор-Норк</t>
  </si>
  <si>
    <t>Настоящим приложением, представлены в максимальных количествах, они подлежат изменению (уменьшению) численности получателей обусловленной изменением:</t>
  </si>
  <si>
    <t>Поставки в соответствии с заказчиком требования (заявки на покупку основе)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</si>
</sst>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_-;\-* #,##0.00_-;_-* &quot;-&quot;??_-;_-@_-"/>
    <numFmt numFmtId="165" formatCode="_-* #,##0.00\ _₽_-;\-* #,##0.00\ _₽_-;_-* &quot;-&quot;??\ _₽_-;_-@_-"/>
    <numFmt numFmtId="166" formatCode="_(* #,##0_);_(* \(#,##0\);_(* &quot;-&quot;??_);_(@_)"/>
  </numFmts>
  <fonts count="12" x14ac:knownFonts="1">
    <font>
      <sz val="11"/>
      <color theme="1"/>
      <name val="Calibri"/>
      <family val="2"/>
      <scheme val="minor"/>
    </font>
    <font>
      <sz val="11"/>
      <color theme="1"/>
      <name val="Calibri"/>
      <family val="2"/>
      <scheme val="minor"/>
    </font>
    <font>
      <sz val="11"/>
      <color theme="1"/>
      <name val="Calibri"/>
      <family val="2"/>
      <charset val="204"/>
      <scheme val="minor"/>
    </font>
    <font>
      <sz val="10"/>
      <color indexed="8"/>
      <name val="MS Sans Serif"/>
      <family val="2"/>
    </font>
    <font>
      <sz val="11"/>
      <color indexed="8"/>
      <name val="Calibri"/>
      <family val="2"/>
    </font>
    <font>
      <sz val="12"/>
      <name val="GHEA Grapalat"/>
      <family val="3"/>
    </font>
    <font>
      <sz val="11"/>
      <name val="GHEA Grapalat"/>
      <family val="3"/>
    </font>
    <font>
      <sz val="11"/>
      <name val="Calibri"/>
      <family val="2"/>
      <scheme val="minor"/>
    </font>
    <font>
      <b/>
      <sz val="12"/>
      <name val="GHEA Grapalat"/>
      <family val="3"/>
    </font>
    <font>
      <b/>
      <sz val="11"/>
      <name val="GHEA Grapalat"/>
      <family val="3"/>
    </font>
    <font>
      <b/>
      <sz val="10"/>
      <name val="GHEA Grapalat"/>
      <family val="3"/>
    </font>
    <font>
      <sz val="11"/>
      <color rgb="FFFF0000"/>
      <name val="GHEA Grapalat"/>
      <family val="3"/>
    </font>
  </fonts>
  <fills count="3">
    <fill>
      <patternFill patternType="none"/>
    </fill>
    <fill>
      <patternFill patternType="gray125"/>
    </fill>
    <fill>
      <patternFill patternType="solid">
        <fgColor rgb="FFFFC000"/>
        <bgColor indexed="64"/>
      </patternFill>
    </fill>
  </fills>
  <borders count="13">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right style="medium">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2">
    <xf numFmtId="0" fontId="0" fillId="0" borderId="0"/>
    <xf numFmtId="0" fontId="1" fillId="0" borderId="0"/>
    <xf numFmtId="0" fontId="2" fillId="0" borderId="0"/>
    <xf numFmtId="0" fontId="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4" fillId="0" borderId="0"/>
    <xf numFmtId="165" fontId="1"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51">
    <xf numFmtId="0" fontId="0" fillId="0" borderId="0" xfId="0"/>
    <xf numFmtId="166" fontId="6" fillId="0" borderId="1" xfId="11" applyNumberFormat="1" applyFont="1" applyFill="1" applyBorder="1" applyAlignment="1">
      <alignment horizontal="center" vertical="center"/>
    </xf>
    <xf numFmtId="0" fontId="5" fillId="0" borderId="1" xfId="0" applyFont="1" applyFill="1" applyBorder="1" applyAlignment="1">
      <alignment vertical="center" wrapText="1"/>
    </xf>
    <xf numFmtId="0" fontId="6" fillId="0" borderId="0" xfId="0" applyFont="1" applyFill="1" applyAlignment="1">
      <alignment vertical="center"/>
    </xf>
    <xf numFmtId="0" fontId="6" fillId="0" borderId="0" xfId="0" applyFont="1" applyFill="1" applyAlignment="1">
      <alignment horizontal="center" vertical="center"/>
    </xf>
    <xf numFmtId="166" fontId="6" fillId="0" borderId="0" xfId="11" applyNumberFormat="1" applyFont="1" applyFill="1" applyAlignment="1">
      <alignment horizontal="center" vertical="center"/>
    </xf>
    <xf numFmtId="0" fontId="6" fillId="0" borderId="0" xfId="0" applyFont="1" applyFill="1"/>
    <xf numFmtId="0" fontId="6" fillId="0" borderId="1" xfId="0" applyFont="1" applyFill="1" applyBorder="1" applyAlignment="1">
      <alignment vertical="center"/>
    </xf>
    <xf numFmtId="0" fontId="6" fillId="0" borderId="1" xfId="0" applyFont="1" applyFill="1" applyBorder="1"/>
    <xf numFmtId="0" fontId="7" fillId="0" borderId="0" xfId="0" applyFont="1" applyFill="1"/>
    <xf numFmtId="166" fontId="9" fillId="0" borderId="0" xfId="11" applyNumberFormat="1" applyFont="1" applyFill="1" applyAlignment="1">
      <alignment horizontal="center" vertical="center"/>
    </xf>
    <xf numFmtId="166" fontId="6" fillId="0" borderId="0" xfId="11" applyNumberFormat="1" applyFont="1" applyFill="1" applyAlignment="1">
      <alignment vertical="center"/>
    </xf>
    <xf numFmtId="166" fontId="6" fillId="0" borderId="1"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3" xfId="0" applyFont="1" applyFill="1" applyBorder="1" applyAlignment="1">
      <alignment horizontal="center" vertical="center"/>
    </xf>
    <xf numFmtId="166" fontId="7" fillId="0" borderId="3" xfId="11" applyNumberFormat="1" applyFont="1" applyFill="1" applyBorder="1" applyAlignment="1">
      <alignment horizontal="center" vertical="center"/>
    </xf>
    <xf numFmtId="0" fontId="5" fillId="0" borderId="1" xfId="0" applyFont="1" applyFill="1" applyBorder="1" applyAlignment="1">
      <alignment horizontal="center" vertical="center" wrapText="1"/>
    </xf>
    <xf numFmtId="166" fontId="6" fillId="0" borderId="1" xfId="11" applyNumberFormat="1" applyFont="1" applyFill="1" applyBorder="1" applyAlignment="1">
      <alignment vertical="center"/>
    </xf>
    <xf numFmtId="43"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0" xfId="0" applyFont="1" applyFill="1" applyBorder="1"/>
    <xf numFmtId="166" fontId="6" fillId="0" borderId="0" xfId="11" applyNumberFormat="1" applyFont="1" applyFill="1" applyBorder="1" applyAlignment="1">
      <alignment horizontal="center" vertical="center"/>
    </xf>
    <xf numFmtId="43" fontId="6" fillId="0" borderId="0" xfId="0" applyNumberFormat="1" applyFont="1" applyFill="1" applyBorder="1" applyAlignment="1">
      <alignment horizontal="center" vertical="center"/>
    </xf>
    <xf numFmtId="166" fontId="7" fillId="0" borderId="0" xfId="11" applyNumberFormat="1" applyFont="1" applyFill="1" applyBorder="1" applyAlignment="1">
      <alignment horizontal="center" vertical="center"/>
    </xf>
    <xf numFmtId="0" fontId="11"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left" wrapText="1"/>
    </xf>
    <xf numFmtId="0" fontId="6"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4" xfId="0" applyFont="1" applyFill="1" applyBorder="1" applyAlignment="1">
      <alignment horizontal="left"/>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1" xfId="0" applyFont="1" applyFill="1" applyBorder="1" applyAlignment="1">
      <alignment horizontal="left" vertical="top" wrapText="1"/>
    </xf>
  </cellXfs>
  <cellStyles count="12">
    <cellStyle name="Comma" xfId="11" builtinId="3"/>
    <cellStyle name="Comma 2" xfId="4"/>
    <cellStyle name="Comma 2 2" xfId="8"/>
    <cellStyle name="Comma 2 3" xfId="5"/>
    <cellStyle name="Comma 3" xfId="6"/>
    <cellStyle name="Comma 4" xfId="10"/>
    <cellStyle name="Normal" xfId="0" builtinId="0"/>
    <cellStyle name="Normal 2" xfId="2"/>
    <cellStyle name="Normal 2 2" xfId="7"/>
    <cellStyle name="Normal 7" xfId="9"/>
    <cellStyle name="Обычный 2" xfId="1"/>
    <cellStyle name="Стиль 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63</xdr:row>
      <xdr:rowOff>0</xdr:rowOff>
    </xdr:from>
    <xdr:to>
      <xdr:col>1</xdr:col>
      <xdr:colOff>123825</xdr:colOff>
      <xdr:row>63</xdr:row>
      <xdr:rowOff>210333</xdr:rowOff>
    </xdr:to>
    <xdr:sp macro="" textlink="">
      <xdr:nvSpPr>
        <xdr:cNvPr id="2" name="AutoShape 78"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 name="AutoShape 79"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4" name="AutoShape 80"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5" name="AutoShape 81"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6" name="AutoShape 211"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7" name="AutoShape 212"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8" name="AutoShape 213"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9" name="AutoShape 214"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0" name="AutoShape 821"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1" name="AutoShape 822"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2" name="AutoShape 823"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3" name="AutoShape 824"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4" name="AutoShape 857"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5" name="AutoShape 858"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6" name="AutoShape 859"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7" name="AutoShape 860"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8" name="AutoShape 1868"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19" name="AutoShape 1869"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0" name="AutoShape 1870"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1" name="AutoShape 1871"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2" name="AutoShape 1904"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3" name="AutoShape 1905"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4" name="AutoShape 1906"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5" name="AutoShape 1907"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6" name="AutoShape 1940"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7" name="AutoShape 1941"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8" name="AutoShape 1942"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29" name="AutoShape 1943"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0" name="AutoShape 2001"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1" name="AutoShape 2002"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2" name="AutoShape 2003"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3" name="AutoShape 2004"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4" name="AutoShape 2037"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5" name="AutoShape 2038"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6" name="AutoShape 2039"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7" name="AutoShape 2040"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8" name="AutoShape 2073"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39" name="AutoShape 2074"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40" name="AutoShape 2075"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210333</xdr:rowOff>
    </xdr:to>
    <xdr:sp macro="" textlink="">
      <xdr:nvSpPr>
        <xdr:cNvPr id="41" name="AutoShape 2076" descr="*"/>
        <xdr:cNvSpPr>
          <a:spLocks noChangeAspect="1" noChangeArrowheads="1"/>
        </xdr:cNvSpPr>
      </xdr:nvSpPr>
      <xdr:spPr bwMode="auto">
        <a:xfrm>
          <a:off x="457200" y="137312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42" name="AutoShape 78"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43" name="AutoShape 79"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44" name="AutoShape 80"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45" name="AutoShape 81"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46" name="AutoShape 211"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47" name="AutoShape 212"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48" name="AutoShape 213"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49" name="AutoShape 214"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0" name="AutoShape 821"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1" name="AutoShape 822"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2" name="AutoShape 823"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3" name="AutoShape 824"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4" name="AutoShape 857"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5" name="AutoShape 858"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6" name="AutoShape 859"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7" name="AutoShape 860"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8" name="AutoShape 1868"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59" name="AutoShape 1869"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0" name="AutoShape 1870"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1" name="AutoShape 1871"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2" name="AutoShape 1904"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3" name="AutoShape 1905"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4" name="AutoShape 1906"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5" name="AutoShape 1907"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6" name="AutoShape 1940"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7" name="AutoShape 1941"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8" name="AutoShape 1942"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69" name="AutoShape 1943"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0" name="AutoShape 2001"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1" name="AutoShape 2002"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2" name="AutoShape 2003"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3" name="AutoShape 2004"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4" name="AutoShape 2037"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5" name="AutoShape 2038"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6" name="AutoShape 2039"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7" name="AutoShape 2040"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8" name="AutoShape 2073"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79" name="AutoShape 2074"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80" name="AutoShape 2075"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63</xdr:row>
      <xdr:rowOff>385042</xdr:rowOff>
    </xdr:to>
    <xdr:sp macro="" textlink="">
      <xdr:nvSpPr>
        <xdr:cNvPr id="81" name="AutoShape 2076" descr="*"/>
        <xdr:cNvSpPr>
          <a:spLocks noChangeAspect="1" noChangeArrowheads="1"/>
        </xdr:cNvSpPr>
      </xdr:nvSpPr>
      <xdr:spPr bwMode="auto">
        <a:xfrm>
          <a:off x="457200" y="137312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63</xdr:row>
      <xdr:rowOff>0</xdr:rowOff>
    </xdr:from>
    <xdr:to>
      <xdr:col>1</xdr:col>
      <xdr:colOff>123825</xdr:colOff>
      <xdr:row>64</xdr:row>
      <xdr:rowOff>19833</xdr:rowOff>
    </xdr:to>
    <xdr:sp macro="" textlink="">
      <xdr:nvSpPr>
        <xdr:cNvPr id="2" name="AutoShape 78"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 name="AutoShape 79"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4" name="AutoShape 80"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5" name="AutoShape 81"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6" name="AutoShape 211"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7" name="AutoShape 212"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8" name="AutoShape 213"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9" name="AutoShape 214"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0" name="AutoShape 821"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1" name="AutoShape 822"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2" name="AutoShape 823"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3" name="AutoShape 824"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4" name="AutoShape 857"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5" name="AutoShape 858"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6" name="AutoShape 859"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7" name="AutoShape 860"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8" name="AutoShape 1868"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19" name="AutoShape 1869"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0" name="AutoShape 1870"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1" name="AutoShape 1871"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2" name="AutoShape 1904"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3" name="AutoShape 1905"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4" name="AutoShape 1906"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5" name="AutoShape 1907"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6" name="AutoShape 1940"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7" name="AutoShape 1941"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8" name="AutoShape 1942"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29" name="AutoShape 1943"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0" name="AutoShape 2001"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1" name="AutoShape 2002"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2" name="AutoShape 2003"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3" name="AutoShape 2004"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4" name="AutoShape 2037"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5" name="AutoShape 2038"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6" name="AutoShape 2039"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7" name="AutoShape 2040"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8" name="AutoShape 2073"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39" name="AutoShape 2074"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40" name="AutoShape 2075"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64</xdr:row>
      <xdr:rowOff>19833</xdr:rowOff>
    </xdr:to>
    <xdr:sp macro="" textlink="">
      <xdr:nvSpPr>
        <xdr:cNvPr id="41" name="AutoShape 2076" descr="*"/>
        <xdr:cNvSpPr>
          <a:spLocks noChangeAspect="1" noChangeArrowheads="1"/>
        </xdr:cNvSpPr>
      </xdr:nvSpPr>
      <xdr:spPr bwMode="auto">
        <a:xfrm>
          <a:off x="609600" y="28346400"/>
          <a:ext cx="123825" cy="210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42" name="AutoShape 78"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43" name="AutoShape 79"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44" name="AutoShape 80"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45" name="AutoShape 81"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46" name="AutoShape 211"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47" name="AutoShape 212"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48" name="AutoShape 213"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49" name="AutoShape 214"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0" name="AutoShape 821"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1" name="AutoShape 822"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2" name="AutoShape 823"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3" name="AutoShape 824"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4" name="AutoShape 857"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5" name="AutoShape 858"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6" name="AutoShape 859"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7" name="AutoShape 860"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8" name="AutoShape 1868"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59" name="AutoShape 1869"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0" name="AutoShape 1870"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1" name="AutoShape 1871"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2" name="AutoShape 1904"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3" name="AutoShape 1905"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4" name="AutoShape 1906"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5" name="AutoShape 1907"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6" name="AutoShape 1940"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7" name="AutoShape 1941"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8" name="AutoShape 1942"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69" name="AutoShape 1943"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0" name="AutoShape 2001"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1" name="AutoShape 2002"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2" name="AutoShape 2003"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3" name="AutoShape 2004"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4" name="AutoShape 2037"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5" name="AutoShape 2038"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6" name="AutoShape 2039"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7" name="AutoShape 2040"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8" name="AutoShape 2073"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79" name="AutoShape 2074"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80" name="AutoShape 2075"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63</xdr:row>
      <xdr:rowOff>0</xdr:rowOff>
    </xdr:from>
    <xdr:to>
      <xdr:col>1</xdr:col>
      <xdr:colOff>123825</xdr:colOff>
      <xdr:row>65</xdr:row>
      <xdr:rowOff>4042</xdr:rowOff>
    </xdr:to>
    <xdr:sp macro="" textlink="">
      <xdr:nvSpPr>
        <xdr:cNvPr id="81" name="AutoShape 2076" descr="*"/>
        <xdr:cNvSpPr>
          <a:spLocks noChangeAspect="1" noChangeArrowheads="1"/>
        </xdr:cNvSpPr>
      </xdr:nvSpPr>
      <xdr:spPr bwMode="auto">
        <a:xfrm>
          <a:off x="609600" y="28346400"/>
          <a:ext cx="123825" cy="3850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45"/>
  <sheetViews>
    <sheetView tabSelected="1" topLeftCell="A67" zoomScale="90" zoomScaleNormal="90" workbookViewId="0">
      <selection activeCell="D6" sqref="D6"/>
    </sheetView>
  </sheetViews>
  <sheetFormatPr defaultRowHeight="16.5" x14ac:dyDescent="0.3"/>
  <cols>
    <col min="1" max="1" width="9.140625" style="4"/>
    <col min="2" max="2" width="28" style="6" customWidth="1"/>
    <col min="3" max="3" width="12.85546875" style="6" customWidth="1"/>
    <col min="4" max="4" width="114.42578125" style="3" bestFit="1" customWidth="1"/>
    <col min="5" max="5" width="14.85546875" style="4" hidden="1" customWidth="1"/>
    <col min="6" max="6" width="13.7109375" style="4" hidden="1" customWidth="1"/>
    <col min="7" max="7" width="14" style="5" hidden="1" customWidth="1"/>
    <col min="8" max="8" width="14" style="4" hidden="1" customWidth="1"/>
    <col min="9" max="9" width="15.140625" style="4" hidden="1" customWidth="1"/>
    <col min="10" max="10" width="13.7109375" style="5" hidden="1" customWidth="1"/>
    <col min="11" max="11" width="11.7109375" style="4" hidden="1" customWidth="1"/>
    <col min="12" max="12" width="16" style="4" hidden="1" customWidth="1"/>
    <col min="13" max="13" width="13.28515625" style="5" hidden="1" customWidth="1"/>
    <col min="14" max="14" width="11.7109375" style="4" hidden="1" customWidth="1"/>
    <col min="15" max="15" width="16" style="4" hidden="1" customWidth="1"/>
    <col min="16" max="16" width="13.28515625" style="5" hidden="1" customWidth="1"/>
    <col min="17" max="17" width="9.140625" style="3" hidden="1" customWidth="1"/>
    <col min="18" max="18" width="16" style="3" hidden="1" customWidth="1"/>
    <col min="19" max="19" width="14.42578125" style="11" hidden="1" customWidth="1"/>
    <col min="20" max="20" width="10.7109375" style="4" hidden="1" customWidth="1"/>
    <col min="21" max="21" width="14.5703125" style="4" hidden="1" customWidth="1"/>
    <col min="22" max="22" width="17.7109375" style="5" hidden="1" customWidth="1"/>
    <col min="23" max="23" width="13" style="6" hidden="1" customWidth="1"/>
    <col min="24" max="24" width="16.5703125" style="6" hidden="1" customWidth="1"/>
    <col min="25" max="25" width="12" style="6" hidden="1" customWidth="1"/>
    <col min="26" max="26" width="13" style="6" hidden="1" customWidth="1"/>
    <col min="27" max="27" width="16.5703125" style="6" hidden="1" customWidth="1"/>
    <col min="28" max="28" width="12" style="6" hidden="1" customWidth="1"/>
    <col min="29" max="29" width="11" style="14" hidden="1" customWidth="1"/>
    <col min="30" max="30" width="13.5703125" style="15" hidden="1" customWidth="1"/>
    <col min="31" max="31" width="13.5703125" style="16" hidden="1" customWidth="1"/>
    <col min="32" max="32" width="11.5703125" style="29" hidden="1" customWidth="1"/>
    <col min="33" max="33" width="14.42578125" style="28" hidden="1" customWidth="1"/>
    <col min="34" max="34" width="16.140625" style="17" hidden="1" customWidth="1"/>
    <col min="35" max="35" width="9.140625" style="14" hidden="1" customWidth="1"/>
    <col min="36" max="36" width="13.140625" style="15" hidden="1" customWidth="1"/>
    <col min="37" max="37" width="20" style="16" hidden="1" customWidth="1"/>
    <col min="38" max="38" width="13.7109375" style="4" customWidth="1"/>
    <col min="39" max="39" width="16.85546875" style="4" hidden="1" customWidth="1"/>
    <col min="40" max="40" width="2.5703125" style="4" hidden="1" customWidth="1"/>
    <col min="41" max="16384" width="9.140625" style="6"/>
  </cols>
  <sheetData>
    <row r="1" spans="1:40" ht="31.5" customHeight="1" x14ac:dyDescent="0.3">
      <c r="A1" s="38" t="s">
        <v>0</v>
      </c>
      <c r="B1" s="38" t="s">
        <v>4</v>
      </c>
      <c r="C1" s="38" t="s">
        <v>3</v>
      </c>
      <c r="D1" s="38" t="s">
        <v>2</v>
      </c>
      <c r="E1" s="40" t="s">
        <v>118</v>
      </c>
      <c r="F1" s="40"/>
      <c r="G1" s="40"/>
      <c r="H1" s="39" t="s">
        <v>117</v>
      </c>
      <c r="I1" s="39"/>
      <c r="J1" s="39"/>
      <c r="K1" s="39" t="s">
        <v>135</v>
      </c>
      <c r="L1" s="39"/>
      <c r="M1" s="39"/>
      <c r="N1" s="39" t="s">
        <v>136</v>
      </c>
      <c r="O1" s="39"/>
      <c r="P1" s="39"/>
      <c r="Q1" s="39" t="s">
        <v>137</v>
      </c>
      <c r="R1" s="39"/>
      <c r="S1" s="39"/>
      <c r="T1" s="39" t="s">
        <v>141</v>
      </c>
      <c r="U1" s="39"/>
      <c r="V1" s="39"/>
      <c r="W1" s="39" t="s">
        <v>138</v>
      </c>
      <c r="X1" s="39"/>
      <c r="Y1" s="39"/>
      <c r="Z1" s="39" t="s">
        <v>139</v>
      </c>
      <c r="AA1" s="39"/>
      <c r="AB1" s="39"/>
      <c r="AC1" s="39" t="s">
        <v>140</v>
      </c>
      <c r="AD1" s="39"/>
      <c r="AE1" s="39"/>
      <c r="AF1" s="39" t="s">
        <v>142</v>
      </c>
      <c r="AG1" s="39"/>
      <c r="AH1" s="39"/>
      <c r="AI1" s="39" t="s">
        <v>143</v>
      </c>
      <c r="AJ1" s="39"/>
      <c r="AK1" s="39"/>
      <c r="AL1" s="32" t="s">
        <v>113</v>
      </c>
      <c r="AM1" s="33"/>
      <c r="AN1" s="34"/>
    </row>
    <row r="2" spans="1:40" ht="15" customHeight="1" x14ac:dyDescent="0.3">
      <c r="A2" s="38"/>
      <c r="B2" s="38"/>
      <c r="C2" s="38"/>
      <c r="D2" s="38"/>
      <c r="E2" s="27" t="s">
        <v>113</v>
      </c>
      <c r="F2" s="27" t="s">
        <v>114</v>
      </c>
      <c r="G2" s="1" t="s">
        <v>115</v>
      </c>
      <c r="H2" s="27" t="s">
        <v>113</v>
      </c>
      <c r="I2" s="27" t="s">
        <v>114</v>
      </c>
      <c r="J2" s="1" t="s">
        <v>115</v>
      </c>
      <c r="K2" s="27" t="s">
        <v>113</v>
      </c>
      <c r="L2" s="27" t="s">
        <v>114</v>
      </c>
      <c r="M2" s="1" t="s">
        <v>115</v>
      </c>
      <c r="N2" s="27" t="s">
        <v>113</v>
      </c>
      <c r="O2" s="27" t="s">
        <v>114</v>
      </c>
      <c r="P2" s="1" t="s">
        <v>115</v>
      </c>
      <c r="Q2" s="27" t="s">
        <v>113</v>
      </c>
      <c r="R2" s="27" t="s">
        <v>114</v>
      </c>
      <c r="S2" s="1" t="s">
        <v>115</v>
      </c>
      <c r="T2" s="27" t="s">
        <v>113</v>
      </c>
      <c r="U2" s="27" t="s">
        <v>114</v>
      </c>
      <c r="V2" s="1" t="s">
        <v>115</v>
      </c>
      <c r="W2" s="27" t="s">
        <v>113</v>
      </c>
      <c r="X2" s="27" t="s">
        <v>114</v>
      </c>
      <c r="Y2" s="1" t="s">
        <v>115</v>
      </c>
      <c r="Z2" s="27" t="s">
        <v>113</v>
      </c>
      <c r="AA2" s="27" t="s">
        <v>114</v>
      </c>
      <c r="AB2" s="1" t="s">
        <v>115</v>
      </c>
      <c r="AC2" s="27" t="s">
        <v>113</v>
      </c>
      <c r="AD2" s="27" t="s">
        <v>114</v>
      </c>
      <c r="AE2" s="1" t="s">
        <v>115</v>
      </c>
      <c r="AF2" s="27" t="s">
        <v>113</v>
      </c>
      <c r="AG2" s="27" t="s">
        <v>114</v>
      </c>
      <c r="AH2" s="1" t="s">
        <v>115</v>
      </c>
      <c r="AI2" s="27" t="s">
        <v>113</v>
      </c>
      <c r="AJ2" s="27" t="s">
        <v>114</v>
      </c>
      <c r="AK2" s="1" t="s">
        <v>115</v>
      </c>
      <c r="AL2" s="35"/>
      <c r="AM2" s="36"/>
      <c r="AN2" s="37"/>
    </row>
    <row r="3" spans="1:40" ht="51.75" x14ac:dyDescent="0.3">
      <c r="A3" s="30">
        <v>1</v>
      </c>
      <c r="B3" s="2" t="s">
        <v>10</v>
      </c>
      <c r="C3" s="18" t="s">
        <v>1</v>
      </c>
      <c r="D3" s="2" t="s">
        <v>11</v>
      </c>
      <c r="E3" s="30"/>
      <c r="F3" s="30"/>
      <c r="G3" s="1">
        <f t="shared" ref="G3:G7" si="0">F3*E3</f>
        <v>0</v>
      </c>
      <c r="H3" s="30"/>
      <c r="I3" s="30"/>
      <c r="J3" s="1">
        <f t="shared" ref="J3:J7" si="1">I3*H3</f>
        <v>0</v>
      </c>
      <c r="K3" s="30"/>
      <c r="L3" s="30"/>
      <c r="M3" s="1">
        <f t="shared" ref="M3:M7" si="2">L3*K3</f>
        <v>0</v>
      </c>
      <c r="N3" s="30">
        <v>2500</v>
      </c>
      <c r="O3" s="30">
        <v>12</v>
      </c>
      <c r="P3" s="1">
        <f t="shared" ref="P3:P7" si="3">O3*N3</f>
        <v>30000</v>
      </c>
      <c r="Q3" s="7"/>
      <c r="R3" s="7"/>
      <c r="S3" s="19">
        <f t="shared" ref="S3:S7" si="4">R3*Q3</f>
        <v>0</v>
      </c>
      <c r="T3" s="30"/>
      <c r="U3" s="30"/>
      <c r="V3" s="1">
        <f t="shared" ref="V3:V7" si="5">U3*T3</f>
        <v>0</v>
      </c>
      <c r="W3" s="30"/>
      <c r="X3" s="30"/>
      <c r="Y3" s="30">
        <f t="shared" ref="Y3:Y7" si="6">X3*W3</f>
        <v>0</v>
      </c>
      <c r="Z3" s="30"/>
      <c r="AA3" s="30"/>
      <c r="AB3" s="30">
        <f t="shared" ref="AB3:AB7" si="7">AA3*Z3</f>
        <v>0</v>
      </c>
      <c r="AC3" s="30"/>
      <c r="AD3" s="30"/>
      <c r="AE3" s="30">
        <f t="shared" ref="AE3:AE7" si="8">AD3*AC3</f>
        <v>0</v>
      </c>
      <c r="AF3" s="30"/>
      <c r="AG3" s="30"/>
      <c r="AH3" s="1">
        <f t="shared" ref="AH3:AH7" si="9">AG3*AF3</f>
        <v>0</v>
      </c>
      <c r="AI3" s="30"/>
      <c r="AJ3" s="30"/>
      <c r="AK3" s="30">
        <f t="shared" ref="AK3:AK7" si="10">AJ3*AI3</f>
        <v>0</v>
      </c>
      <c r="AL3" s="30">
        <f>+E3+H3+K3+N3+Q3+T3+W3+Z3+AC3+AF3+AI3</f>
        <v>2500</v>
      </c>
      <c r="AM3" s="12">
        <f t="shared" ref="AM3:AM7" si="11">+G3+J3+M3+P3+S3+V3+Y3+AB3+AE3+AH3+AK3</f>
        <v>30000</v>
      </c>
      <c r="AN3" s="20">
        <f t="shared" ref="AN3:AN7" si="12">AM3/AL3</f>
        <v>12</v>
      </c>
    </row>
    <row r="4" spans="1:40" ht="17.25" x14ac:dyDescent="0.3">
      <c r="A4" s="30">
        <v>2</v>
      </c>
      <c r="B4" s="2" t="s">
        <v>72</v>
      </c>
      <c r="C4" s="18" t="s">
        <v>5</v>
      </c>
      <c r="D4" s="2" t="s">
        <v>74</v>
      </c>
      <c r="E4" s="30"/>
      <c r="F4" s="30"/>
      <c r="G4" s="1">
        <f t="shared" si="0"/>
        <v>0</v>
      </c>
      <c r="H4" s="30"/>
      <c r="I4" s="30"/>
      <c r="J4" s="1">
        <f t="shared" si="1"/>
        <v>0</v>
      </c>
      <c r="K4" s="30"/>
      <c r="L4" s="30"/>
      <c r="M4" s="1">
        <f t="shared" si="2"/>
        <v>0</v>
      </c>
      <c r="N4" s="30">
        <v>50</v>
      </c>
      <c r="O4" s="30">
        <v>800</v>
      </c>
      <c r="P4" s="1">
        <f t="shared" si="3"/>
        <v>40000</v>
      </c>
      <c r="Q4" s="7"/>
      <c r="R4" s="7"/>
      <c r="S4" s="19">
        <f t="shared" si="4"/>
        <v>0</v>
      </c>
      <c r="T4" s="30"/>
      <c r="U4" s="30"/>
      <c r="V4" s="1">
        <f t="shared" si="5"/>
        <v>0</v>
      </c>
      <c r="W4" s="30"/>
      <c r="X4" s="30"/>
      <c r="Y4" s="30">
        <f t="shared" si="6"/>
        <v>0</v>
      </c>
      <c r="Z4" s="30"/>
      <c r="AA4" s="30"/>
      <c r="AB4" s="30">
        <f t="shared" si="7"/>
        <v>0</v>
      </c>
      <c r="AC4" s="30"/>
      <c r="AD4" s="30"/>
      <c r="AE4" s="30">
        <f t="shared" si="8"/>
        <v>0</v>
      </c>
      <c r="AF4" s="30"/>
      <c r="AG4" s="30"/>
      <c r="AH4" s="1">
        <f t="shared" si="9"/>
        <v>0</v>
      </c>
      <c r="AI4" s="30"/>
      <c r="AJ4" s="30"/>
      <c r="AK4" s="30">
        <f t="shared" si="10"/>
        <v>0</v>
      </c>
      <c r="AL4" s="30">
        <f t="shared" ref="AL4:AL7" si="13">+E4+H4+K4+N4+Q4+T4+W4+Z4+AC4+AF4+AI4</f>
        <v>50</v>
      </c>
      <c r="AM4" s="12">
        <f t="shared" si="11"/>
        <v>40000</v>
      </c>
      <c r="AN4" s="20">
        <f t="shared" si="12"/>
        <v>800</v>
      </c>
    </row>
    <row r="5" spans="1:40" ht="51.75" x14ac:dyDescent="0.3">
      <c r="A5" s="30">
        <v>3</v>
      </c>
      <c r="B5" s="2" t="s">
        <v>76</v>
      </c>
      <c r="C5" s="18" t="s">
        <v>75</v>
      </c>
      <c r="D5" s="2" t="s">
        <v>77</v>
      </c>
      <c r="E5" s="30"/>
      <c r="F5" s="30"/>
      <c r="G5" s="1">
        <f t="shared" si="0"/>
        <v>0</v>
      </c>
      <c r="H5" s="30"/>
      <c r="I5" s="30"/>
      <c r="J5" s="1">
        <f t="shared" si="1"/>
        <v>0</v>
      </c>
      <c r="K5" s="30"/>
      <c r="L5" s="30"/>
      <c r="M5" s="1">
        <f t="shared" si="2"/>
        <v>0</v>
      </c>
      <c r="N5" s="30">
        <v>30</v>
      </c>
      <c r="O5" s="30">
        <v>750</v>
      </c>
      <c r="P5" s="1">
        <f t="shared" si="3"/>
        <v>22500</v>
      </c>
      <c r="Q5" s="7"/>
      <c r="R5" s="7"/>
      <c r="S5" s="19">
        <f t="shared" si="4"/>
        <v>0</v>
      </c>
      <c r="T5" s="30"/>
      <c r="U5" s="30"/>
      <c r="V5" s="1">
        <f t="shared" si="5"/>
        <v>0</v>
      </c>
      <c r="W5" s="30"/>
      <c r="X5" s="30"/>
      <c r="Y5" s="30">
        <f t="shared" si="6"/>
        <v>0</v>
      </c>
      <c r="Z5" s="30"/>
      <c r="AA5" s="30"/>
      <c r="AB5" s="30">
        <f t="shared" si="7"/>
        <v>0</v>
      </c>
      <c r="AC5" s="30">
        <v>15</v>
      </c>
      <c r="AD5" s="30">
        <v>1000</v>
      </c>
      <c r="AE5" s="30">
        <f t="shared" si="8"/>
        <v>15000</v>
      </c>
      <c r="AF5" s="30"/>
      <c r="AG5" s="30"/>
      <c r="AH5" s="1">
        <f t="shared" si="9"/>
        <v>0</v>
      </c>
      <c r="AI5" s="30">
        <v>50</v>
      </c>
      <c r="AJ5" s="30">
        <v>1200</v>
      </c>
      <c r="AK5" s="30">
        <f t="shared" si="10"/>
        <v>60000</v>
      </c>
      <c r="AL5" s="30">
        <f t="shared" si="13"/>
        <v>95</v>
      </c>
      <c r="AM5" s="12">
        <f t="shared" si="11"/>
        <v>97500</v>
      </c>
      <c r="AN5" s="20">
        <f t="shared" si="12"/>
        <v>1026.3157894736842</v>
      </c>
    </row>
    <row r="6" spans="1:40" ht="103.5" x14ac:dyDescent="0.3">
      <c r="A6" s="30">
        <v>4</v>
      </c>
      <c r="B6" s="2" t="s">
        <v>109</v>
      </c>
      <c r="C6" s="18" t="s">
        <v>1</v>
      </c>
      <c r="D6" s="2" t="s">
        <v>16</v>
      </c>
      <c r="E6" s="30"/>
      <c r="F6" s="30"/>
      <c r="G6" s="1">
        <f t="shared" si="0"/>
        <v>0</v>
      </c>
      <c r="H6" s="30">
        <v>1</v>
      </c>
      <c r="I6" s="30">
        <v>2500</v>
      </c>
      <c r="J6" s="1">
        <f t="shared" si="1"/>
        <v>2500</v>
      </c>
      <c r="K6" s="30"/>
      <c r="L6" s="30"/>
      <c r="M6" s="1">
        <f t="shared" si="2"/>
        <v>0</v>
      </c>
      <c r="N6" s="30">
        <v>50</v>
      </c>
      <c r="O6" s="30">
        <v>600</v>
      </c>
      <c r="P6" s="1">
        <f t="shared" si="3"/>
        <v>30000</v>
      </c>
      <c r="Q6" s="7"/>
      <c r="R6" s="7"/>
      <c r="S6" s="19">
        <f t="shared" si="4"/>
        <v>0</v>
      </c>
      <c r="T6" s="30"/>
      <c r="U6" s="30"/>
      <c r="V6" s="1">
        <f t="shared" si="5"/>
        <v>0</v>
      </c>
      <c r="W6" s="30">
        <v>34</v>
      </c>
      <c r="X6" s="30">
        <v>2157</v>
      </c>
      <c r="Y6" s="30">
        <f t="shared" si="6"/>
        <v>73338</v>
      </c>
      <c r="Z6" s="30"/>
      <c r="AA6" s="30"/>
      <c r="AB6" s="30">
        <f t="shared" si="7"/>
        <v>0</v>
      </c>
      <c r="AC6" s="30"/>
      <c r="AD6" s="30"/>
      <c r="AE6" s="30">
        <f t="shared" si="8"/>
        <v>0</v>
      </c>
      <c r="AF6" s="30"/>
      <c r="AG6" s="30"/>
      <c r="AH6" s="1">
        <f t="shared" si="9"/>
        <v>0</v>
      </c>
      <c r="AI6" s="30">
        <v>24</v>
      </c>
      <c r="AJ6" s="30">
        <v>1500</v>
      </c>
      <c r="AK6" s="30">
        <f t="shared" si="10"/>
        <v>36000</v>
      </c>
      <c r="AL6" s="30">
        <f t="shared" si="13"/>
        <v>109</v>
      </c>
      <c r="AM6" s="12">
        <f t="shared" si="11"/>
        <v>141838</v>
      </c>
      <c r="AN6" s="20">
        <f t="shared" si="12"/>
        <v>1301.2660550458716</v>
      </c>
    </row>
    <row r="7" spans="1:40" ht="51.75" x14ac:dyDescent="0.3">
      <c r="A7" s="30">
        <v>5</v>
      </c>
      <c r="B7" s="2" t="s">
        <v>71</v>
      </c>
      <c r="C7" s="18" t="s">
        <v>75</v>
      </c>
      <c r="D7" s="2" t="s">
        <v>73</v>
      </c>
      <c r="E7" s="30"/>
      <c r="F7" s="30"/>
      <c r="G7" s="1">
        <f t="shared" si="0"/>
        <v>0</v>
      </c>
      <c r="H7" s="30"/>
      <c r="I7" s="30"/>
      <c r="J7" s="1">
        <f t="shared" si="1"/>
        <v>0</v>
      </c>
      <c r="K7" s="30"/>
      <c r="L7" s="30"/>
      <c r="M7" s="1">
        <f t="shared" si="2"/>
        <v>0</v>
      </c>
      <c r="N7" s="30">
        <v>30</v>
      </c>
      <c r="O7" s="30">
        <v>800</v>
      </c>
      <c r="P7" s="1">
        <f t="shared" si="3"/>
        <v>24000</v>
      </c>
      <c r="Q7" s="7"/>
      <c r="R7" s="7"/>
      <c r="S7" s="19">
        <f t="shared" si="4"/>
        <v>0</v>
      </c>
      <c r="T7" s="30"/>
      <c r="U7" s="30"/>
      <c r="V7" s="1">
        <f t="shared" si="5"/>
        <v>0</v>
      </c>
      <c r="W7" s="30"/>
      <c r="X7" s="30"/>
      <c r="Y7" s="30">
        <f t="shared" si="6"/>
        <v>0</v>
      </c>
      <c r="Z7" s="30"/>
      <c r="AA7" s="30"/>
      <c r="AB7" s="30">
        <f t="shared" si="7"/>
        <v>0</v>
      </c>
      <c r="AC7" s="30"/>
      <c r="AD7" s="30"/>
      <c r="AE7" s="30">
        <f t="shared" si="8"/>
        <v>0</v>
      </c>
      <c r="AF7" s="30"/>
      <c r="AG7" s="30"/>
      <c r="AH7" s="1">
        <f t="shared" si="9"/>
        <v>0</v>
      </c>
      <c r="AI7" s="30">
        <v>15</v>
      </c>
      <c r="AJ7" s="30">
        <v>550</v>
      </c>
      <c r="AK7" s="30">
        <f t="shared" si="10"/>
        <v>8250</v>
      </c>
      <c r="AL7" s="30">
        <f t="shared" si="13"/>
        <v>45</v>
      </c>
      <c r="AM7" s="12">
        <f t="shared" si="11"/>
        <v>32250</v>
      </c>
      <c r="AN7" s="20">
        <f t="shared" si="12"/>
        <v>716.66666666666663</v>
      </c>
    </row>
    <row r="8" spans="1:40" ht="34.5" x14ac:dyDescent="0.3">
      <c r="A8" s="30">
        <v>6</v>
      </c>
      <c r="B8" s="2" t="s">
        <v>28</v>
      </c>
      <c r="C8" s="18" t="s">
        <v>1</v>
      </c>
      <c r="D8" s="2" t="s">
        <v>29</v>
      </c>
      <c r="E8" s="30"/>
      <c r="F8" s="30"/>
      <c r="G8" s="1">
        <f t="shared" ref="G8:G11" si="14">F8*E8</f>
        <v>0</v>
      </c>
      <c r="H8" s="30"/>
      <c r="I8" s="30"/>
      <c r="J8" s="1">
        <f t="shared" ref="J8:J11" si="15">I8*H8</f>
        <v>0</v>
      </c>
      <c r="K8" s="30"/>
      <c r="L8" s="30"/>
      <c r="M8" s="1">
        <f t="shared" ref="M8:M11" si="16">L8*K8</f>
        <v>0</v>
      </c>
      <c r="N8" s="30">
        <v>20</v>
      </c>
      <c r="O8" s="30">
        <v>350</v>
      </c>
      <c r="P8" s="1">
        <f t="shared" ref="P8:P11" si="17">O8*N8</f>
        <v>7000</v>
      </c>
      <c r="Q8" s="7"/>
      <c r="R8" s="7"/>
      <c r="S8" s="19">
        <f t="shared" ref="S8:S11" si="18">R8*Q8</f>
        <v>0</v>
      </c>
      <c r="T8" s="30"/>
      <c r="U8" s="30"/>
      <c r="V8" s="1">
        <f t="shared" ref="V8:V11" si="19">U8*T8</f>
        <v>0</v>
      </c>
      <c r="W8" s="30">
        <v>50</v>
      </c>
      <c r="X8" s="30">
        <v>180</v>
      </c>
      <c r="Y8" s="30">
        <f t="shared" ref="Y8:Y11" si="20">X8*W8</f>
        <v>9000</v>
      </c>
      <c r="Z8" s="30"/>
      <c r="AA8" s="30"/>
      <c r="AB8" s="30">
        <f t="shared" ref="AB8:AB11" si="21">AA8*Z8</f>
        <v>0</v>
      </c>
      <c r="AC8" s="30"/>
      <c r="AD8" s="30"/>
      <c r="AE8" s="30">
        <f t="shared" ref="AE8:AE11" si="22">AD8*AC8</f>
        <v>0</v>
      </c>
      <c r="AF8" s="30"/>
      <c r="AG8" s="30"/>
      <c r="AH8" s="1">
        <f t="shared" ref="AH8:AH11" si="23">AG8*AF8</f>
        <v>0</v>
      </c>
      <c r="AI8" s="30"/>
      <c r="AJ8" s="30"/>
      <c r="AK8" s="30">
        <f t="shared" ref="AK8:AK11" si="24">AJ8*AI8</f>
        <v>0</v>
      </c>
      <c r="AL8" s="30">
        <f t="shared" ref="AL8:AL11" si="25">+E8+H8+K8+N8+Q8+T8+W8+Z8+AC8+AF8+AI8</f>
        <v>70</v>
      </c>
      <c r="AM8" s="12">
        <f t="shared" ref="AM8:AM11" si="26">+G8+J8+M8+P8+S8+V8+Y8+AB8+AE8+AH8+AK8</f>
        <v>16000</v>
      </c>
      <c r="AN8" s="20">
        <f t="shared" ref="AN8:AN11" si="27">AM8/AL8</f>
        <v>228.57142857142858</v>
      </c>
    </row>
    <row r="9" spans="1:40" ht="17.25" x14ac:dyDescent="0.3">
      <c r="A9" s="30">
        <v>7</v>
      </c>
      <c r="B9" s="2" t="s">
        <v>7</v>
      </c>
      <c r="C9" s="18" t="s">
        <v>1</v>
      </c>
      <c r="D9" s="2" t="s">
        <v>19</v>
      </c>
      <c r="E9" s="30"/>
      <c r="F9" s="30"/>
      <c r="G9" s="1">
        <f t="shared" si="14"/>
        <v>0</v>
      </c>
      <c r="H9" s="30"/>
      <c r="I9" s="30"/>
      <c r="J9" s="1">
        <f t="shared" si="15"/>
        <v>0</v>
      </c>
      <c r="K9" s="30"/>
      <c r="L9" s="30"/>
      <c r="M9" s="1">
        <f t="shared" si="16"/>
        <v>0</v>
      </c>
      <c r="N9" s="30">
        <v>25</v>
      </c>
      <c r="O9" s="30">
        <v>600</v>
      </c>
      <c r="P9" s="1">
        <f t="shared" si="17"/>
        <v>15000</v>
      </c>
      <c r="Q9" s="7"/>
      <c r="R9" s="7"/>
      <c r="S9" s="19">
        <f t="shared" si="18"/>
        <v>0</v>
      </c>
      <c r="T9" s="30"/>
      <c r="U9" s="30"/>
      <c r="V9" s="1">
        <f t="shared" si="19"/>
        <v>0</v>
      </c>
      <c r="W9" s="30"/>
      <c r="X9" s="30"/>
      <c r="Y9" s="30">
        <f t="shared" si="20"/>
        <v>0</v>
      </c>
      <c r="Z9" s="30"/>
      <c r="AA9" s="30"/>
      <c r="AB9" s="30">
        <f t="shared" si="21"/>
        <v>0</v>
      </c>
      <c r="AC9" s="30"/>
      <c r="AD9" s="30"/>
      <c r="AE9" s="30">
        <f t="shared" si="22"/>
        <v>0</v>
      </c>
      <c r="AF9" s="30"/>
      <c r="AG9" s="30"/>
      <c r="AH9" s="1">
        <f t="shared" si="23"/>
        <v>0</v>
      </c>
      <c r="AI9" s="30">
        <v>40</v>
      </c>
      <c r="AJ9" s="30">
        <v>300</v>
      </c>
      <c r="AK9" s="30">
        <f t="shared" si="24"/>
        <v>12000</v>
      </c>
      <c r="AL9" s="30">
        <f t="shared" si="25"/>
        <v>65</v>
      </c>
      <c r="AM9" s="12">
        <f t="shared" si="26"/>
        <v>27000</v>
      </c>
      <c r="AN9" s="20">
        <f t="shared" si="27"/>
        <v>415.38461538461536</v>
      </c>
    </row>
    <row r="10" spans="1:40" ht="17.25" x14ac:dyDescent="0.3">
      <c r="A10" s="30">
        <v>8</v>
      </c>
      <c r="B10" s="2" t="s">
        <v>30</v>
      </c>
      <c r="C10" s="18" t="s">
        <v>1</v>
      </c>
      <c r="D10" s="2" t="s">
        <v>18</v>
      </c>
      <c r="E10" s="30"/>
      <c r="F10" s="30"/>
      <c r="G10" s="1">
        <f t="shared" si="14"/>
        <v>0</v>
      </c>
      <c r="H10" s="30"/>
      <c r="I10" s="30"/>
      <c r="J10" s="1">
        <f t="shared" si="15"/>
        <v>0</v>
      </c>
      <c r="K10" s="30"/>
      <c r="L10" s="30"/>
      <c r="M10" s="1">
        <f t="shared" si="16"/>
        <v>0</v>
      </c>
      <c r="N10" s="30"/>
      <c r="O10" s="30"/>
      <c r="P10" s="1">
        <f t="shared" si="17"/>
        <v>0</v>
      </c>
      <c r="Q10" s="7"/>
      <c r="R10" s="7"/>
      <c r="S10" s="19">
        <f t="shared" si="18"/>
        <v>0</v>
      </c>
      <c r="T10" s="30"/>
      <c r="U10" s="30"/>
      <c r="V10" s="1">
        <f t="shared" si="19"/>
        <v>0</v>
      </c>
      <c r="W10" s="30"/>
      <c r="X10" s="30"/>
      <c r="Y10" s="30">
        <f t="shared" si="20"/>
        <v>0</v>
      </c>
      <c r="Z10" s="30"/>
      <c r="AA10" s="30"/>
      <c r="AB10" s="30">
        <f t="shared" si="21"/>
        <v>0</v>
      </c>
      <c r="AC10" s="30">
        <v>10</v>
      </c>
      <c r="AD10" s="30">
        <v>600</v>
      </c>
      <c r="AE10" s="30">
        <f t="shared" si="22"/>
        <v>6000</v>
      </c>
      <c r="AF10" s="30"/>
      <c r="AG10" s="30"/>
      <c r="AH10" s="1">
        <f t="shared" si="23"/>
        <v>0</v>
      </c>
      <c r="AI10" s="30"/>
      <c r="AJ10" s="30"/>
      <c r="AK10" s="30">
        <f t="shared" si="24"/>
        <v>0</v>
      </c>
      <c r="AL10" s="30">
        <f t="shared" si="25"/>
        <v>10</v>
      </c>
      <c r="AM10" s="12">
        <f t="shared" si="26"/>
        <v>6000</v>
      </c>
      <c r="AN10" s="20">
        <f t="shared" si="27"/>
        <v>600</v>
      </c>
    </row>
    <row r="11" spans="1:40" ht="34.5" x14ac:dyDescent="0.3">
      <c r="A11" s="30">
        <v>9</v>
      </c>
      <c r="B11" s="2" t="s">
        <v>66</v>
      </c>
      <c r="C11" s="18" t="s">
        <v>1</v>
      </c>
      <c r="D11" s="2" t="s">
        <v>67</v>
      </c>
      <c r="E11" s="30"/>
      <c r="F11" s="30"/>
      <c r="G11" s="1">
        <f t="shared" si="14"/>
        <v>0</v>
      </c>
      <c r="H11" s="30"/>
      <c r="I11" s="30"/>
      <c r="J11" s="1">
        <f t="shared" si="15"/>
        <v>0</v>
      </c>
      <c r="K11" s="30"/>
      <c r="L11" s="30"/>
      <c r="M11" s="1">
        <f t="shared" si="16"/>
        <v>0</v>
      </c>
      <c r="N11" s="30">
        <v>50</v>
      </c>
      <c r="O11" s="30">
        <v>300</v>
      </c>
      <c r="P11" s="1">
        <f t="shared" si="17"/>
        <v>15000</v>
      </c>
      <c r="Q11" s="7"/>
      <c r="R11" s="7"/>
      <c r="S11" s="19">
        <f t="shared" si="18"/>
        <v>0</v>
      </c>
      <c r="T11" s="30"/>
      <c r="U11" s="30"/>
      <c r="V11" s="1">
        <f t="shared" si="19"/>
        <v>0</v>
      </c>
      <c r="W11" s="30">
        <v>65</v>
      </c>
      <c r="X11" s="30">
        <v>1100</v>
      </c>
      <c r="Y11" s="30">
        <f t="shared" si="20"/>
        <v>71500</v>
      </c>
      <c r="Z11" s="30"/>
      <c r="AA11" s="30"/>
      <c r="AB11" s="30">
        <f t="shared" si="21"/>
        <v>0</v>
      </c>
      <c r="AC11" s="30">
        <v>10</v>
      </c>
      <c r="AD11" s="30">
        <v>1000</v>
      </c>
      <c r="AE11" s="30">
        <f t="shared" si="22"/>
        <v>10000</v>
      </c>
      <c r="AF11" s="30"/>
      <c r="AG11" s="30"/>
      <c r="AH11" s="1">
        <f t="shared" si="23"/>
        <v>0</v>
      </c>
      <c r="AI11" s="30">
        <v>10</v>
      </c>
      <c r="AJ11" s="30">
        <v>1100</v>
      </c>
      <c r="AK11" s="30">
        <f t="shared" si="24"/>
        <v>11000</v>
      </c>
      <c r="AL11" s="30">
        <f t="shared" si="25"/>
        <v>135</v>
      </c>
      <c r="AM11" s="12">
        <f t="shared" si="26"/>
        <v>107500</v>
      </c>
      <c r="AN11" s="20">
        <f t="shared" si="27"/>
        <v>796.2962962962963</v>
      </c>
    </row>
    <row r="12" spans="1:40" ht="17.25" x14ac:dyDescent="0.3">
      <c r="A12" s="30">
        <v>10</v>
      </c>
      <c r="B12" s="2" t="s">
        <v>81</v>
      </c>
      <c r="C12" s="18" t="s">
        <v>1</v>
      </c>
      <c r="D12" s="2" t="s">
        <v>84</v>
      </c>
      <c r="E12" s="30"/>
      <c r="F12" s="30"/>
      <c r="G12" s="1">
        <f t="shared" ref="G12:G52" si="28">F12*E12</f>
        <v>0</v>
      </c>
      <c r="H12" s="30"/>
      <c r="I12" s="30"/>
      <c r="J12" s="1">
        <f t="shared" ref="J12:J52" si="29">I12*H12</f>
        <v>0</v>
      </c>
      <c r="K12" s="30"/>
      <c r="L12" s="30"/>
      <c r="M12" s="1">
        <f t="shared" ref="M12:M52" si="30">L12*K12</f>
        <v>0</v>
      </c>
      <c r="N12" s="30"/>
      <c r="O12" s="30"/>
      <c r="P12" s="1">
        <f t="shared" ref="P12:P53" si="31">O12*N12</f>
        <v>0</v>
      </c>
      <c r="Q12" s="7"/>
      <c r="R12" s="7"/>
      <c r="S12" s="19">
        <f t="shared" ref="S12:S52" si="32">R12*Q12</f>
        <v>0</v>
      </c>
      <c r="T12" s="30"/>
      <c r="U12" s="30"/>
      <c r="V12" s="1">
        <f t="shared" ref="V12:V53" si="33">U12*T12</f>
        <v>0</v>
      </c>
      <c r="W12" s="30"/>
      <c r="X12" s="30"/>
      <c r="Y12" s="30">
        <f t="shared" ref="Y12:Y52" si="34">X12*W12</f>
        <v>0</v>
      </c>
      <c r="Z12" s="30"/>
      <c r="AA12" s="30"/>
      <c r="AB12" s="30">
        <f t="shared" ref="AB12:AB52" si="35">AA12*Z12</f>
        <v>0</v>
      </c>
      <c r="AC12" s="30"/>
      <c r="AD12" s="30"/>
      <c r="AE12" s="30">
        <f t="shared" ref="AE12:AE52" si="36">AD12*AC12</f>
        <v>0</v>
      </c>
      <c r="AF12" s="30"/>
      <c r="AG12" s="30"/>
      <c r="AH12" s="1">
        <f t="shared" ref="AH12:AH53" si="37">AG12*AF12</f>
        <v>0</v>
      </c>
      <c r="AI12" s="30">
        <v>10</v>
      </c>
      <c r="AJ12" s="30">
        <v>3800</v>
      </c>
      <c r="AK12" s="30">
        <f t="shared" ref="AK12:AK53" si="38">AJ12*AI12</f>
        <v>38000</v>
      </c>
      <c r="AL12" s="30">
        <f t="shared" ref="AL12:AL53" si="39">+E12+H12+K12+N12+Q12+T12+W12+Z12+AC12+AF12+AI12</f>
        <v>10</v>
      </c>
      <c r="AM12" s="12">
        <f t="shared" ref="AM12:AM53" si="40">+G12+J12+M12+P12+S12+V12+Y12+AB12+AE12+AH12+AK12</f>
        <v>38000</v>
      </c>
      <c r="AN12" s="20">
        <f t="shared" ref="AN12:AN52" si="41">AM12/AL12</f>
        <v>3800</v>
      </c>
    </row>
    <row r="13" spans="1:40" ht="17.25" x14ac:dyDescent="0.3">
      <c r="A13" s="30">
        <v>11</v>
      </c>
      <c r="B13" s="2" t="s">
        <v>6</v>
      </c>
      <c r="C13" s="18" t="s">
        <v>1</v>
      </c>
      <c r="D13" s="2" t="s">
        <v>68</v>
      </c>
      <c r="E13" s="30"/>
      <c r="F13" s="30"/>
      <c r="G13" s="1">
        <f t="shared" si="28"/>
        <v>0</v>
      </c>
      <c r="H13" s="30"/>
      <c r="I13" s="30"/>
      <c r="J13" s="1">
        <f t="shared" si="29"/>
        <v>0</v>
      </c>
      <c r="K13" s="30"/>
      <c r="L13" s="30"/>
      <c r="M13" s="1">
        <f t="shared" si="30"/>
        <v>0</v>
      </c>
      <c r="N13" s="30">
        <v>20</v>
      </c>
      <c r="O13" s="30">
        <v>600</v>
      </c>
      <c r="P13" s="1">
        <f t="shared" si="31"/>
        <v>12000</v>
      </c>
      <c r="Q13" s="7"/>
      <c r="R13" s="7"/>
      <c r="S13" s="19">
        <f t="shared" si="32"/>
        <v>0</v>
      </c>
      <c r="T13" s="30"/>
      <c r="U13" s="30"/>
      <c r="V13" s="1">
        <f t="shared" si="33"/>
        <v>0</v>
      </c>
      <c r="W13" s="30"/>
      <c r="X13" s="30"/>
      <c r="Y13" s="30">
        <f t="shared" si="34"/>
        <v>0</v>
      </c>
      <c r="Z13" s="30"/>
      <c r="AA13" s="30"/>
      <c r="AB13" s="30">
        <f t="shared" si="35"/>
        <v>0</v>
      </c>
      <c r="AC13" s="30"/>
      <c r="AD13" s="30"/>
      <c r="AE13" s="30">
        <f t="shared" si="36"/>
        <v>0</v>
      </c>
      <c r="AF13" s="30"/>
      <c r="AG13" s="30"/>
      <c r="AH13" s="1">
        <f t="shared" si="37"/>
        <v>0</v>
      </c>
      <c r="AI13" s="30"/>
      <c r="AJ13" s="30"/>
      <c r="AK13" s="30">
        <f t="shared" si="38"/>
        <v>0</v>
      </c>
      <c r="AL13" s="30">
        <f t="shared" si="39"/>
        <v>20</v>
      </c>
      <c r="AM13" s="12">
        <f t="shared" si="40"/>
        <v>12000</v>
      </c>
      <c r="AN13" s="20">
        <f t="shared" si="41"/>
        <v>600</v>
      </c>
    </row>
    <row r="14" spans="1:40" ht="51.75" x14ac:dyDescent="0.3">
      <c r="A14" s="30">
        <v>12</v>
      </c>
      <c r="B14" s="2" t="s">
        <v>12</v>
      </c>
      <c r="C14" s="18" t="s">
        <v>1</v>
      </c>
      <c r="D14" s="2" t="s">
        <v>13</v>
      </c>
      <c r="E14" s="30"/>
      <c r="F14" s="30"/>
      <c r="G14" s="1">
        <f t="shared" si="28"/>
        <v>0</v>
      </c>
      <c r="H14" s="30"/>
      <c r="I14" s="30"/>
      <c r="J14" s="1">
        <f t="shared" si="29"/>
        <v>0</v>
      </c>
      <c r="K14" s="30"/>
      <c r="L14" s="30"/>
      <c r="M14" s="1">
        <f t="shared" si="30"/>
        <v>0</v>
      </c>
      <c r="N14" s="30">
        <v>370</v>
      </c>
      <c r="O14" s="30">
        <v>100</v>
      </c>
      <c r="P14" s="1">
        <f t="shared" si="31"/>
        <v>37000</v>
      </c>
      <c r="Q14" s="7"/>
      <c r="R14" s="7"/>
      <c r="S14" s="19">
        <f t="shared" si="32"/>
        <v>0</v>
      </c>
      <c r="T14" s="30"/>
      <c r="U14" s="30"/>
      <c r="V14" s="1">
        <f t="shared" si="33"/>
        <v>0</v>
      </c>
      <c r="W14" s="30"/>
      <c r="X14" s="30"/>
      <c r="Y14" s="30">
        <f t="shared" si="34"/>
        <v>0</v>
      </c>
      <c r="Z14" s="30"/>
      <c r="AA14" s="30"/>
      <c r="AB14" s="30">
        <f t="shared" si="35"/>
        <v>0</v>
      </c>
      <c r="AC14" s="30"/>
      <c r="AD14" s="30"/>
      <c r="AE14" s="30">
        <f t="shared" si="36"/>
        <v>0</v>
      </c>
      <c r="AF14" s="30">
        <v>250</v>
      </c>
      <c r="AG14" s="30">
        <v>80</v>
      </c>
      <c r="AH14" s="1">
        <f t="shared" si="37"/>
        <v>20000</v>
      </c>
      <c r="AI14" s="30">
        <v>25</v>
      </c>
      <c r="AJ14" s="30">
        <v>150</v>
      </c>
      <c r="AK14" s="30">
        <f t="shared" si="38"/>
        <v>3750</v>
      </c>
      <c r="AL14" s="30">
        <f t="shared" si="39"/>
        <v>645</v>
      </c>
      <c r="AM14" s="12">
        <f t="shared" si="40"/>
        <v>60750</v>
      </c>
      <c r="AN14" s="20">
        <f t="shared" si="41"/>
        <v>94.186046511627907</v>
      </c>
    </row>
    <row r="15" spans="1:40" ht="51.75" x14ac:dyDescent="0.3">
      <c r="A15" s="30">
        <v>13</v>
      </c>
      <c r="B15" s="2" t="s">
        <v>14</v>
      </c>
      <c r="C15" s="18" t="s">
        <v>1</v>
      </c>
      <c r="D15" s="2" t="s">
        <v>15</v>
      </c>
      <c r="E15" s="30"/>
      <c r="F15" s="30"/>
      <c r="G15" s="1">
        <f t="shared" si="28"/>
        <v>0</v>
      </c>
      <c r="H15" s="30"/>
      <c r="I15" s="30"/>
      <c r="J15" s="1">
        <f t="shared" si="29"/>
        <v>0</v>
      </c>
      <c r="K15" s="30"/>
      <c r="L15" s="30"/>
      <c r="M15" s="1">
        <f t="shared" si="30"/>
        <v>0</v>
      </c>
      <c r="N15" s="30">
        <v>120</v>
      </c>
      <c r="O15" s="30">
        <v>120</v>
      </c>
      <c r="P15" s="1">
        <f t="shared" si="31"/>
        <v>14400</v>
      </c>
      <c r="Q15" s="7"/>
      <c r="R15" s="7"/>
      <c r="S15" s="19">
        <f t="shared" si="32"/>
        <v>0</v>
      </c>
      <c r="T15" s="30"/>
      <c r="U15" s="30"/>
      <c r="V15" s="1">
        <f t="shared" si="33"/>
        <v>0</v>
      </c>
      <c r="W15" s="30">
        <v>360</v>
      </c>
      <c r="X15" s="30">
        <v>384</v>
      </c>
      <c r="Y15" s="30">
        <f t="shared" si="34"/>
        <v>138240</v>
      </c>
      <c r="Z15" s="30"/>
      <c r="AA15" s="30"/>
      <c r="AB15" s="30">
        <f t="shared" si="35"/>
        <v>0</v>
      </c>
      <c r="AC15" s="30"/>
      <c r="AD15" s="30"/>
      <c r="AE15" s="30">
        <f t="shared" si="36"/>
        <v>0</v>
      </c>
      <c r="AF15" s="30">
        <v>200</v>
      </c>
      <c r="AG15" s="30">
        <v>350</v>
      </c>
      <c r="AH15" s="1">
        <f t="shared" si="37"/>
        <v>70000</v>
      </c>
      <c r="AI15" s="30">
        <v>25</v>
      </c>
      <c r="AJ15" s="30">
        <v>450</v>
      </c>
      <c r="AK15" s="30">
        <f t="shared" si="38"/>
        <v>11250</v>
      </c>
      <c r="AL15" s="30">
        <f t="shared" si="39"/>
        <v>705</v>
      </c>
      <c r="AM15" s="12">
        <f t="shared" si="40"/>
        <v>233890</v>
      </c>
      <c r="AN15" s="20">
        <f t="shared" si="41"/>
        <v>331.75886524822693</v>
      </c>
    </row>
    <row r="16" spans="1:40" ht="69" x14ac:dyDescent="0.3">
      <c r="A16" s="30">
        <v>14</v>
      </c>
      <c r="B16" s="2" t="s">
        <v>23</v>
      </c>
      <c r="C16" s="18" t="s">
        <v>1</v>
      </c>
      <c r="D16" s="2" t="s">
        <v>24</v>
      </c>
      <c r="E16" s="30"/>
      <c r="F16" s="30"/>
      <c r="G16" s="1">
        <f t="shared" si="28"/>
        <v>0</v>
      </c>
      <c r="H16" s="30"/>
      <c r="I16" s="30"/>
      <c r="J16" s="1">
        <f t="shared" si="29"/>
        <v>0</v>
      </c>
      <c r="K16" s="30"/>
      <c r="L16" s="30"/>
      <c r="M16" s="1">
        <f t="shared" si="30"/>
        <v>0</v>
      </c>
      <c r="N16" s="30">
        <v>10</v>
      </c>
      <c r="O16" s="30">
        <v>980</v>
      </c>
      <c r="P16" s="1">
        <f t="shared" si="31"/>
        <v>9800</v>
      </c>
      <c r="Q16" s="7"/>
      <c r="R16" s="7"/>
      <c r="S16" s="19">
        <f t="shared" si="32"/>
        <v>0</v>
      </c>
      <c r="T16" s="30"/>
      <c r="U16" s="30"/>
      <c r="V16" s="1">
        <f t="shared" si="33"/>
        <v>0</v>
      </c>
      <c r="W16" s="30"/>
      <c r="X16" s="30"/>
      <c r="Y16" s="30">
        <f t="shared" si="34"/>
        <v>0</v>
      </c>
      <c r="Z16" s="30"/>
      <c r="AA16" s="30"/>
      <c r="AB16" s="30">
        <f t="shared" si="35"/>
        <v>0</v>
      </c>
      <c r="AC16" s="30">
        <v>7</v>
      </c>
      <c r="AD16" s="30">
        <v>1600</v>
      </c>
      <c r="AE16" s="30">
        <f t="shared" si="36"/>
        <v>11200</v>
      </c>
      <c r="AF16" s="30"/>
      <c r="AG16" s="30"/>
      <c r="AH16" s="1">
        <f t="shared" si="37"/>
        <v>0</v>
      </c>
      <c r="AI16" s="30">
        <v>5</v>
      </c>
      <c r="AJ16" s="30">
        <v>1800</v>
      </c>
      <c r="AK16" s="30">
        <f t="shared" si="38"/>
        <v>9000</v>
      </c>
      <c r="AL16" s="30">
        <f t="shared" si="39"/>
        <v>22</v>
      </c>
      <c r="AM16" s="12">
        <f t="shared" si="40"/>
        <v>30000</v>
      </c>
      <c r="AN16" s="20">
        <f t="shared" si="41"/>
        <v>1363.6363636363637</v>
      </c>
    </row>
    <row r="17" spans="1:40" ht="69" x14ac:dyDescent="0.3">
      <c r="A17" s="30">
        <v>15</v>
      </c>
      <c r="B17" s="2" t="s">
        <v>25</v>
      </c>
      <c r="C17" s="18" t="s">
        <v>1</v>
      </c>
      <c r="D17" s="2" t="s">
        <v>26</v>
      </c>
      <c r="E17" s="30"/>
      <c r="F17" s="30"/>
      <c r="G17" s="1">
        <f t="shared" si="28"/>
        <v>0</v>
      </c>
      <c r="H17" s="30"/>
      <c r="I17" s="30"/>
      <c r="J17" s="1">
        <f t="shared" si="29"/>
        <v>0</v>
      </c>
      <c r="K17" s="30"/>
      <c r="L17" s="30"/>
      <c r="M17" s="1">
        <f t="shared" si="30"/>
        <v>0</v>
      </c>
      <c r="N17" s="30">
        <v>10</v>
      </c>
      <c r="O17" s="30">
        <v>1000</v>
      </c>
      <c r="P17" s="1">
        <f t="shared" si="31"/>
        <v>10000</v>
      </c>
      <c r="Q17" s="7"/>
      <c r="R17" s="7"/>
      <c r="S17" s="19">
        <f t="shared" si="32"/>
        <v>0</v>
      </c>
      <c r="T17" s="30"/>
      <c r="U17" s="30"/>
      <c r="V17" s="1">
        <f t="shared" si="33"/>
        <v>0</v>
      </c>
      <c r="W17" s="30"/>
      <c r="X17" s="30"/>
      <c r="Y17" s="30">
        <f t="shared" si="34"/>
        <v>0</v>
      </c>
      <c r="Z17" s="30"/>
      <c r="AA17" s="30"/>
      <c r="AB17" s="30">
        <f t="shared" si="35"/>
        <v>0</v>
      </c>
      <c r="AC17" s="30">
        <v>7</v>
      </c>
      <c r="AD17" s="30">
        <v>2400</v>
      </c>
      <c r="AE17" s="30">
        <f t="shared" si="36"/>
        <v>16800</v>
      </c>
      <c r="AF17" s="30"/>
      <c r="AG17" s="30"/>
      <c r="AH17" s="1">
        <f t="shared" si="37"/>
        <v>0</v>
      </c>
      <c r="AI17" s="30">
        <v>5</v>
      </c>
      <c r="AJ17" s="30">
        <v>2500</v>
      </c>
      <c r="AK17" s="30">
        <f t="shared" si="38"/>
        <v>12500</v>
      </c>
      <c r="AL17" s="30">
        <f t="shared" si="39"/>
        <v>22</v>
      </c>
      <c r="AM17" s="12">
        <f t="shared" si="40"/>
        <v>39300</v>
      </c>
      <c r="AN17" s="20">
        <f t="shared" si="41"/>
        <v>1786.3636363636363</v>
      </c>
    </row>
    <row r="18" spans="1:40" ht="69" x14ac:dyDescent="0.3">
      <c r="A18" s="30">
        <v>16</v>
      </c>
      <c r="B18" s="2" t="s">
        <v>110</v>
      </c>
      <c r="C18" s="18" t="s">
        <v>1</v>
      </c>
      <c r="D18" s="2" t="s">
        <v>27</v>
      </c>
      <c r="E18" s="30"/>
      <c r="F18" s="30"/>
      <c r="G18" s="1">
        <f t="shared" si="28"/>
        <v>0</v>
      </c>
      <c r="H18" s="30"/>
      <c r="I18" s="30"/>
      <c r="J18" s="1">
        <f t="shared" si="29"/>
        <v>0</v>
      </c>
      <c r="K18" s="30"/>
      <c r="L18" s="30"/>
      <c r="M18" s="1">
        <f t="shared" si="30"/>
        <v>0</v>
      </c>
      <c r="N18" s="30">
        <v>10</v>
      </c>
      <c r="O18" s="30">
        <v>1500</v>
      </c>
      <c r="P18" s="1">
        <f t="shared" si="31"/>
        <v>15000</v>
      </c>
      <c r="Q18" s="7"/>
      <c r="R18" s="7"/>
      <c r="S18" s="19">
        <f t="shared" si="32"/>
        <v>0</v>
      </c>
      <c r="T18" s="30"/>
      <c r="U18" s="30"/>
      <c r="V18" s="1">
        <f t="shared" si="33"/>
        <v>0</v>
      </c>
      <c r="W18" s="30">
        <v>5</v>
      </c>
      <c r="X18" s="30">
        <v>2430</v>
      </c>
      <c r="Y18" s="30">
        <f t="shared" si="34"/>
        <v>12150</v>
      </c>
      <c r="Z18" s="30"/>
      <c r="AA18" s="30"/>
      <c r="AB18" s="30">
        <f t="shared" si="35"/>
        <v>0</v>
      </c>
      <c r="AC18" s="30">
        <v>7</v>
      </c>
      <c r="AD18" s="30">
        <v>3000</v>
      </c>
      <c r="AE18" s="30">
        <f t="shared" si="36"/>
        <v>21000</v>
      </c>
      <c r="AF18" s="30"/>
      <c r="AG18" s="30"/>
      <c r="AH18" s="1">
        <f t="shared" si="37"/>
        <v>0</v>
      </c>
      <c r="AI18" s="30"/>
      <c r="AJ18" s="30"/>
      <c r="AK18" s="30">
        <f t="shared" si="38"/>
        <v>0</v>
      </c>
      <c r="AL18" s="30">
        <f t="shared" si="39"/>
        <v>22</v>
      </c>
      <c r="AM18" s="12">
        <f t="shared" si="40"/>
        <v>48150</v>
      </c>
      <c r="AN18" s="20">
        <f t="shared" si="41"/>
        <v>2188.6363636363635</v>
      </c>
    </row>
    <row r="19" spans="1:40" ht="69" x14ac:dyDescent="0.3">
      <c r="A19" s="30">
        <v>17</v>
      </c>
      <c r="B19" s="2" t="s">
        <v>111</v>
      </c>
      <c r="C19" s="18" t="s">
        <v>1</v>
      </c>
      <c r="D19" s="2" t="s">
        <v>40</v>
      </c>
      <c r="E19" s="30"/>
      <c r="F19" s="30"/>
      <c r="G19" s="1">
        <f t="shared" si="28"/>
        <v>0</v>
      </c>
      <c r="H19" s="30"/>
      <c r="I19" s="30"/>
      <c r="J19" s="1">
        <f t="shared" si="29"/>
        <v>0</v>
      </c>
      <c r="K19" s="30"/>
      <c r="L19" s="30"/>
      <c r="M19" s="1">
        <f t="shared" si="30"/>
        <v>0</v>
      </c>
      <c r="N19" s="30">
        <v>10</v>
      </c>
      <c r="O19" s="30">
        <v>800</v>
      </c>
      <c r="P19" s="1">
        <f t="shared" si="31"/>
        <v>8000</v>
      </c>
      <c r="Q19" s="7"/>
      <c r="R19" s="7"/>
      <c r="S19" s="19">
        <f t="shared" si="32"/>
        <v>0</v>
      </c>
      <c r="T19" s="30"/>
      <c r="U19" s="30"/>
      <c r="V19" s="1">
        <f t="shared" si="33"/>
        <v>0</v>
      </c>
      <c r="W19" s="30">
        <v>1</v>
      </c>
      <c r="X19" s="30">
        <v>5200</v>
      </c>
      <c r="Y19" s="30">
        <f t="shared" si="34"/>
        <v>5200</v>
      </c>
      <c r="Z19" s="30"/>
      <c r="AA19" s="30"/>
      <c r="AB19" s="30">
        <f t="shared" si="35"/>
        <v>0</v>
      </c>
      <c r="AC19" s="30">
        <v>7</v>
      </c>
      <c r="AD19" s="30">
        <v>4500</v>
      </c>
      <c r="AE19" s="30">
        <f t="shared" si="36"/>
        <v>31500</v>
      </c>
      <c r="AF19" s="30"/>
      <c r="AG19" s="30"/>
      <c r="AH19" s="1">
        <f t="shared" si="37"/>
        <v>0</v>
      </c>
      <c r="AI19" s="30">
        <v>3</v>
      </c>
      <c r="AJ19" s="30">
        <v>3500</v>
      </c>
      <c r="AK19" s="30">
        <f t="shared" si="38"/>
        <v>10500</v>
      </c>
      <c r="AL19" s="30">
        <f t="shared" si="39"/>
        <v>21</v>
      </c>
      <c r="AM19" s="12">
        <f t="shared" si="40"/>
        <v>55200</v>
      </c>
      <c r="AN19" s="20">
        <f t="shared" si="41"/>
        <v>2628.5714285714284</v>
      </c>
    </row>
    <row r="20" spans="1:40" ht="17.25" x14ac:dyDescent="0.3">
      <c r="A20" s="30">
        <v>18</v>
      </c>
      <c r="B20" s="2" t="s">
        <v>105</v>
      </c>
      <c r="C20" s="18" t="s">
        <v>1</v>
      </c>
      <c r="D20" s="2" t="s">
        <v>106</v>
      </c>
      <c r="E20" s="30"/>
      <c r="F20" s="30"/>
      <c r="G20" s="1">
        <f t="shared" si="28"/>
        <v>0</v>
      </c>
      <c r="H20" s="30"/>
      <c r="I20" s="30"/>
      <c r="J20" s="1">
        <f t="shared" si="29"/>
        <v>0</v>
      </c>
      <c r="K20" s="30"/>
      <c r="L20" s="30"/>
      <c r="M20" s="1">
        <f t="shared" si="30"/>
        <v>0</v>
      </c>
      <c r="N20" s="30"/>
      <c r="O20" s="30"/>
      <c r="P20" s="1">
        <f t="shared" si="31"/>
        <v>0</v>
      </c>
      <c r="Q20" s="7"/>
      <c r="R20" s="7"/>
      <c r="S20" s="19">
        <f t="shared" si="32"/>
        <v>0</v>
      </c>
      <c r="T20" s="30"/>
      <c r="U20" s="30"/>
      <c r="V20" s="1">
        <f t="shared" si="33"/>
        <v>0</v>
      </c>
      <c r="W20" s="30">
        <v>12</v>
      </c>
      <c r="X20" s="30">
        <v>2400</v>
      </c>
      <c r="Y20" s="30">
        <f t="shared" si="34"/>
        <v>28800</v>
      </c>
      <c r="Z20" s="30"/>
      <c r="AA20" s="30"/>
      <c r="AB20" s="30">
        <f t="shared" si="35"/>
        <v>0</v>
      </c>
      <c r="AC20" s="30"/>
      <c r="AD20" s="30"/>
      <c r="AE20" s="30">
        <f t="shared" si="36"/>
        <v>0</v>
      </c>
      <c r="AF20" s="30"/>
      <c r="AG20" s="30"/>
      <c r="AH20" s="1">
        <f t="shared" si="37"/>
        <v>0</v>
      </c>
      <c r="AI20" s="30"/>
      <c r="AJ20" s="30"/>
      <c r="AK20" s="30">
        <f t="shared" si="38"/>
        <v>0</v>
      </c>
      <c r="AL20" s="30">
        <f t="shared" si="39"/>
        <v>12</v>
      </c>
      <c r="AM20" s="12">
        <f t="shared" si="40"/>
        <v>28800</v>
      </c>
      <c r="AN20" s="20">
        <f t="shared" si="41"/>
        <v>2400</v>
      </c>
    </row>
    <row r="21" spans="1:40" ht="69" x14ac:dyDescent="0.3">
      <c r="A21" s="30">
        <v>19</v>
      </c>
      <c r="B21" s="2" t="s">
        <v>78</v>
      </c>
      <c r="C21" s="18" t="s">
        <v>1</v>
      </c>
      <c r="D21" s="2" t="s">
        <v>63</v>
      </c>
      <c r="E21" s="30"/>
      <c r="F21" s="30"/>
      <c r="G21" s="1">
        <f t="shared" si="28"/>
        <v>0</v>
      </c>
      <c r="H21" s="30"/>
      <c r="I21" s="30"/>
      <c r="J21" s="1">
        <f t="shared" si="29"/>
        <v>0</v>
      </c>
      <c r="K21" s="30"/>
      <c r="L21" s="30"/>
      <c r="M21" s="1">
        <f t="shared" si="30"/>
        <v>0</v>
      </c>
      <c r="N21" s="30">
        <v>30</v>
      </c>
      <c r="O21" s="30">
        <v>200</v>
      </c>
      <c r="P21" s="1">
        <f t="shared" si="31"/>
        <v>6000</v>
      </c>
      <c r="Q21" s="7"/>
      <c r="R21" s="7"/>
      <c r="S21" s="19">
        <f t="shared" si="32"/>
        <v>0</v>
      </c>
      <c r="T21" s="30"/>
      <c r="U21" s="30"/>
      <c r="V21" s="1">
        <f t="shared" si="33"/>
        <v>0</v>
      </c>
      <c r="W21" s="30">
        <v>3</v>
      </c>
      <c r="X21" s="30">
        <v>1800</v>
      </c>
      <c r="Y21" s="30">
        <f t="shared" si="34"/>
        <v>5400</v>
      </c>
      <c r="Z21" s="30"/>
      <c r="AA21" s="30"/>
      <c r="AB21" s="30">
        <f t="shared" si="35"/>
        <v>0</v>
      </c>
      <c r="AC21" s="30"/>
      <c r="AD21" s="30"/>
      <c r="AE21" s="30">
        <f t="shared" si="36"/>
        <v>0</v>
      </c>
      <c r="AF21" s="30"/>
      <c r="AG21" s="30"/>
      <c r="AH21" s="1">
        <f t="shared" si="37"/>
        <v>0</v>
      </c>
      <c r="AI21" s="30"/>
      <c r="AJ21" s="30"/>
      <c r="AK21" s="30">
        <f t="shared" si="38"/>
        <v>0</v>
      </c>
      <c r="AL21" s="30">
        <f t="shared" si="39"/>
        <v>33</v>
      </c>
      <c r="AM21" s="12">
        <f t="shared" si="40"/>
        <v>11400</v>
      </c>
      <c r="AN21" s="20">
        <f t="shared" si="41"/>
        <v>345.45454545454544</v>
      </c>
    </row>
    <row r="22" spans="1:40" ht="69" x14ac:dyDescent="0.3">
      <c r="A22" s="30">
        <v>20</v>
      </c>
      <c r="B22" s="2" t="s">
        <v>79</v>
      </c>
      <c r="C22" s="18" t="s">
        <v>1</v>
      </c>
      <c r="D22" s="2" t="s">
        <v>80</v>
      </c>
      <c r="E22" s="30"/>
      <c r="F22" s="30"/>
      <c r="G22" s="1">
        <f t="shared" si="28"/>
        <v>0</v>
      </c>
      <c r="H22" s="30"/>
      <c r="I22" s="30"/>
      <c r="J22" s="1">
        <f t="shared" si="29"/>
        <v>0</v>
      </c>
      <c r="K22" s="30"/>
      <c r="L22" s="30"/>
      <c r="M22" s="1">
        <f t="shared" si="30"/>
        <v>0</v>
      </c>
      <c r="N22" s="30">
        <v>10</v>
      </c>
      <c r="O22" s="30">
        <v>200</v>
      </c>
      <c r="P22" s="1">
        <f t="shared" si="31"/>
        <v>2000</v>
      </c>
      <c r="Q22" s="7"/>
      <c r="R22" s="7"/>
      <c r="S22" s="19">
        <f t="shared" si="32"/>
        <v>0</v>
      </c>
      <c r="T22" s="30"/>
      <c r="U22" s="30"/>
      <c r="V22" s="1">
        <f t="shared" si="33"/>
        <v>0</v>
      </c>
      <c r="W22" s="30">
        <v>3</v>
      </c>
      <c r="X22" s="30">
        <v>1800</v>
      </c>
      <c r="Y22" s="30">
        <f t="shared" si="34"/>
        <v>5400</v>
      </c>
      <c r="Z22" s="30"/>
      <c r="AA22" s="30"/>
      <c r="AB22" s="30">
        <f t="shared" si="35"/>
        <v>0</v>
      </c>
      <c r="AC22" s="30"/>
      <c r="AD22" s="30"/>
      <c r="AE22" s="30">
        <f t="shared" si="36"/>
        <v>0</v>
      </c>
      <c r="AF22" s="30"/>
      <c r="AG22" s="30"/>
      <c r="AH22" s="1">
        <f t="shared" si="37"/>
        <v>0</v>
      </c>
      <c r="AI22" s="30"/>
      <c r="AJ22" s="30"/>
      <c r="AK22" s="30">
        <f t="shared" si="38"/>
        <v>0</v>
      </c>
      <c r="AL22" s="30">
        <f t="shared" si="39"/>
        <v>13</v>
      </c>
      <c r="AM22" s="12">
        <f t="shared" si="40"/>
        <v>7400</v>
      </c>
      <c r="AN22" s="20">
        <f t="shared" si="41"/>
        <v>569.23076923076928</v>
      </c>
    </row>
    <row r="23" spans="1:40" ht="17.25" x14ac:dyDescent="0.3">
      <c r="A23" s="30">
        <v>21</v>
      </c>
      <c r="B23" s="2" t="s">
        <v>94</v>
      </c>
      <c r="C23" s="18" t="s">
        <v>1</v>
      </c>
      <c r="D23" s="2" t="s">
        <v>49</v>
      </c>
      <c r="E23" s="30"/>
      <c r="F23" s="30"/>
      <c r="G23" s="1">
        <f t="shared" si="28"/>
        <v>0</v>
      </c>
      <c r="H23" s="30"/>
      <c r="I23" s="30"/>
      <c r="J23" s="1">
        <f t="shared" si="29"/>
        <v>0</v>
      </c>
      <c r="K23" s="30"/>
      <c r="L23" s="30"/>
      <c r="M23" s="1">
        <f t="shared" si="30"/>
        <v>0</v>
      </c>
      <c r="N23" s="30">
        <v>5</v>
      </c>
      <c r="O23" s="30">
        <v>1800</v>
      </c>
      <c r="P23" s="1">
        <f t="shared" si="31"/>
        <v>9000</v>
      </c>
      <c r="Q23" s="7"/>
      <c r="R23" s="7"/>
      <c r="S23" s="19">
        <f t="shared" si="32"/>
        <v>0</v>
      </c>
      <c r="T23" s="30"/>
      <c r="U23" s="30"/>
      <c r="V23" s="1">
        <f t="shared" si="33"/>
        <v>0</v>
      </c>
      <c r="W23" s="30"/>
      <c r="X23" s="30"/>
      <c r="Y23" s="30">
        <f t="shared" si="34"/>
        <v>0</v>
      </c>
      <c r="Z23" s="30"/>
      <c r="AA23" s="30"/>
      <c r="AB23" s="30">
        <f t="shared" si="35"/>
        <v>0</v>
      </c>
      <c r="AC23" s="30">
        <v>5</v>
      </c>
      <c r="AD23" s="30">
        <v>1500</v>
      </c>
      <c r="AE23" s="30">
        <f t="shared" si="36"/>
        <v>7500</v>
      </c>
      <c r="AF23" s="30"/>
      <c r="AG23" s="30"/>
      <c r="AH23" s="1">
        <f t="shared" si="37"/>
        <v>0</v>
      </c>
      <c r="AI23" s="30"/>
      <c r="AJ23" s="30"/>
      <c r="AK23" s="30">
        <f t="shared" si="38"/>
        <v>0</v>
      </c>
      <c r="AL23" s="30">
        <f t="shared" si="39"/>
        <v>10</v>
      </c>
      <c r="AM23" s="12">
        <f t="shared" si="40"/>
        <v>16500</v>
      </c>
      <c r="AN23" s="20">
        <f t="shared" si="41"/>
        <v>1650</v>
      </c>
    </row>
    <row r="24" spans="1:40" ht="17.25" x14ac:dyDescent="0.3">
      <c r="A24" s="30">
        <v>22</v>
      </c>
      <c r="B24" s="2" t="s">
        <v>95</v>
      </c>
      <c r="C24" s="18" t="s">
        <v>1</v>
      </c>
      <c r="D24" s="2" t="s">
        <v>50</v>
      </c>
      <c r="E24" s="30"/>
      <c r="F24" s="30"/>
      <c r="G24" s="1">
        <f t="shared" si="28"/>
        <v>0</v>
      </c>
      <c r="H24" s="30"/>
      <c r="I24" s="30"/>
      <c r="J24" s="1">
        <f t="shared" si="29"/>
        <v>0</v>
      </c>
      <c r="K24" s="30"/>
      <c r="L24" s="30"/>
      <c r="M24" s="1">
        <f t="shared" si="30"/>
        <v>0</v>
      </c>
      <c r="N24" s="30">
        <v>5</v>
      </c>
      <c r="O24" s="30">
        <v>2500</v>
      </c>
      <c r="P24" s="1">
        <f t="shared" si="31"/>
        <v>12500</v>
      </c>
      <c r="Q24" s="7"/>
      <c r="R24" s="7"/>
      <c r="S24" s="19">
        <f t="shared" si="32"/>
        <v>0</v>
      </c>
      <c r="T24" s="30"/>
      <c r="U24" s="30"/>
      <c r="V24" s="1">
        <f t="shared" si="33"/>
        <v>0</v>
      </c>
      <c r="W24" s="30"/>
      <c r="X24" s="30"/>
      <c r="Y24" s="30">
        <f t="shared" si="34"/>
        <v>0</v>
      </c>
      <c r="Z24" s="30"/>
      <c r="AA24" s="30"/>
      <c r="AB24" s="30">
        <f t="shared" si="35"/>
        <v>0</v>
      </c>
      <c r="AC24" s="30">
        <v>5</v>
      </c>
      <c r="AD24" s="30">
        <v>3000</v>
      </c>
      <c r="AE24" s="30">
        <f t="shared" si="36"/>
        <v>15000</v>
      </c>
      <c r="AF24" s="30"/>
      <c r="AG24" s="30"/>
      <c r="AH24" s="1">
        <f t="shared" si="37"/>
        <v>0</v>
      </c>
      <c r="AI24" s="30"/>
      <c r="AJ24" s="30"/>
      <c r="AK24" s="30">
        <f t="shared" si="38"/>
        <v>0</v>
      </c>
      <c r="AL24" s="30">
        <f t="shared" si="39"/>
        <v>10</v>
      </c>
      <c r="AM24" s="12">
        <f t="shared" si="40"/>
        <v>27500</v>
      </c>
      <c r="AN24" s="20">
        <f t="shared" si="41"/>
        <v>2750</v>
      </c>
    </row>
    <row r="25" spans="1:40" ht="69" x14ac:dyDescent="0.3">
      <c r="A25" s="30">
        <v>23</v>
      </c>
      <c r="B25" s="2" t="s">
        <v>112</v>
      </c>
      <c r="C25" s="18" t="s">
        <v>1</v>
      </c>
      <c r="D25" s="2" t="s">
        <v>69</v>
      </c>
      <c r="E25" s="30"/>
      <c r="F25" s="30"/>
      <c r="G25" s="1">
        <f t="shared" si="28"/>
        <v>0</v>
      </c>
      <c r="H25" s="30"/>
      <c r="I25" s="30"/>
      <c r="J25" s="1">
        <f t="shared" si="29"/>
        <v>0</v>
      </c>
      <c r="K25" s="30"/>
      <c r="L25" s="30"/>
      <c r="M25" s="1">
        <f t="shared" si="30"/>
        <v>0</v>
      </c>
      <c r="N25" s="30">
        <v>70</v>
      </c>
      <c r="O25" s="30">
        <v>450</v>
      </c>
      <c r="P25" s="1">
        <f t="shared" si="31"/>
        <v>31500</v>
      </c>
      <c r="Q25" s="7"/>
      <c r="R25" s="7"/>
      <c r="S25" s="19">
        <f t="shared" si="32"/>
        <v>0</v>
      </c>
      <c r="T25" s="30"/>
      <c r="U25" s="30"/>
      <c r="V25" s="1">
        <f t="shared" si="33"/>
        <v>0</v>
      </c>
      <c r="W25" s="30"/>
      <c r="X25" s="30"/>
      <c r="Y25" s="30">
        <f t="shared" si="34"/>
        <v>0</v>
      </c>
      <c r="Z25" s="30"/>
      <c r="AA25" s="30"/>
      <c r="AB25" s="30">
        <f t="shared" si="35"/>
        <v>0</v>
      </c>
      <c r="AC25" s="30"/>
      <c r="AD25" s="30"/>
      <c r="AE25" s="30">
        <f t="shared" si="36"/>
        <v>0</v>
      </c>
      <c r="AF25" s="30"/>
      <c r="AG25" s="30"/>
      <c r="AH25" s="1">
        <f t="shared" si="37"/>
        <v>0</v>
      </c>
      <c r="AI25" s="30"/>
      <c r="AJ25" s="30"/>
      <c r="AK25" s="30">
        <f t="shared" si="38"/>
        <v>0</v>
      </c>
      <c r="AL25" s="30">
        <f t="shared" si="39"/>
        <v>70</v>
      </c>
      <c r="AM25" s="12">
        <f t="shared" si="40"/>
        <v>31500</v>
      </c>
      <c r="AN25" s="20">
        <f t="shared" si="41"/>
        <v>450</v>
      </c>
    </row>
    <row r="26" spans="1:40" ht="34.5" x14ac:dyDescent="0.3">
      <c r="A26" s="30">
        <v>24</v>
      </c>
      <c r="B26" s="2" t="s">
        <v>17</v>
      </c>
      <c r="C26" s="18" t="s">
        <v>1</v>
      </c>
      <c r="D26" s="2" t="s">
        <v>123</v>
      </c>
      <c r="E26" s="30"/>
      <c r="F26" s="30"/>
      <c r="G26" s="1">
        <f t="shared" si="28"/>
        <v>0</v>
      </c>
      <c r="H26" s="30"/>
      <c r="I26" s="30"/>
      <c r="J26" s="1">
        <f t="shared" si="29"/>
        <v>0</v>
      </c>
      <c r="K26" s="30"/>
      <c r="L26" s="30"/>
      <c r="M26" s="1">
        <f t="shared" si="30"/>
        <v>0</v>
      </c>
      <c r="N26" s="30">
        <v>70</v>
      </c>
      <c r="O26" s="30">
        <v>350</v>
      </c>
      <c r="P26" s="1">
        <f t="shared" si="31"/>
        <v>24500</v>
      </c>
      <c r="Q26" s="7"/>
      <c r="R26" s="7"/>
      <c r="S26" s="19">
        <f t="shared" si="32"/>
        <v>0</v>
      </c>
      <c r="T26" s="30"/>
      <c r="U26" s="30"/>
      <c r="V26" s="1">
        <f t="shared" si="33"/>
        <v>0</v>
      </c>
      <c r="W26" s="30">
        <v>45</v>
      </c>
      <c r="X26" s="30">
        <v>816</v>
      </c>
      <c r="Y26" s="30">
        <f t="shared" si="34"/>
        <v>36720</v>
      </c>
      <c r="Z26" s="30"/>
      <c r="AA26" s="30"/>
      <c r="AB26" s="30">
        <f t="shared" si="35"/>
        <v>0</v>
      </c>
      <c r="AC26" s="30"/>
      <c r="AD26" s="30"/>
      <c r="AE26" s="30">
        <f t="shared" si="36"/>
        <v>0</v>
      </c>
      <c r="AF26" s="30"/>
      <c r="AG26" s="30"/>
      <c r="AH26" s="1">
        <f t="shared" si="37"/>
        <v>0</v>
      </c>
      <c r="AI26" s="30"/>
      <c r="AJ26" s="30"/>
      <c r="AK26" s="30">
        <f t="shared" si="38"/>
        <v>0</v>
      </c>
      <c r="AL26" s="30">
        <f t="shared" si="39"/>
        <v>115</v>
      </c>
      <c r="AM26" s="12">
        <f t="shared" si="40"/>
        <v>61220</v>
      </c>
      <c r="AN26" s="20">
        <f t="shared" si="41"/>
        <v>532.3478260869565</v>
      </c>
    </row>
    <row r="27" spans="1:40" ht="17.25" x14ac:dyDescent="0.3">
      <c r="A27" s="30">
        <v>25</v>
      </c>
      <c r="B27" s="2" t="s">
        <v>62</v>
      </c>
      <c r="C27" s="18" t="s">
        <v>1</v>
      </c>
      <c r="D27" s="2" t="s">
        <v>61</v>
      </c>
      <c r="E27" s="30"/>
      <c r="F27" s="30"/>
      <c r="G27" s="1">
        <f t="shared" si="28"/>
        <v>0</v>
      </c>
      <c r="H27" s="30"/>
      <c r="I27" s="30"/>
      <c r="J27" s="1">
        <f t="shared" si="29"/>
        <v>0</v>
      </c>
      <c r="K27" s="30"/>
      <c r="L27" s="30"/>
      <c r="M27" s="1">
        <f t="shared" si="30"/>
        <v>0</v>
      </c>
      <c r="N27" s="30">
        <v>70</v>
      </c>
      <c r="O27" s="30">
        <v>300</v>
      </c>
      <c r="P27" s="1">
        <f t="shared" si="31"/>
        <v>21000</v>
      </c>
      <c r="Q27" s="7"/>
      <c r="R27" s="7"/>
      <c r="S27" s="19">
        <f t="shared" si="32"/>
        <v>0</v>
      </c>
      <c r="T27" s="30"/>
      <c r="U27" s="30"/>
      <c r="V27" s="1">
        <f t="shared" si="33"/>
        <v>0</v>
      </c>
      <c r="W27" s="30"/>
      <c r="X27" s="30"/>
      <c r="Y27" s="30">
        <f t="shared" si="34"/>
        <v>0</v>
      </c>
      <c r="Z27" s="30"/>
      <c r="AA27" s="30"/>
      <c r="AB27" s="30">
        <f t="shared" si="35"/>
        <v>0</v>
      </c>
      <c r="AC27" s="30"/>
      <c r="AD27" s="30"/>
      <c r="AE27" s="30">
        <f t="shared" si="36"/>
        <v>0</v>
      </c>
      <c r="AF27" s="30"/>
      <c r="AG27" s="30"/>
      <c r="AH27" s="1">
        <f t="shared" si="37"/>
        <v>0</v>
      </c>
      <c r="AI27" s="30">
        <v>150</v>
      </c>
      <c r="AJ27" s="30">
        <v>150</v>
      </c>
      <c r="AK27" s="30">
        <f t="shared" si="38"/>
        <v>22500</v>
      </c>
      <c r="AL27" s="30">
        <f t="shared" si="39"/>
        <v>220</v>
      </c>
      <c r="AM27" s="12">
        <f t="shared" si="40"/>
        <v>43500</v>
      </c>
      <c r="AN27" s="20">
        <f t="shared" si="41"/>
        <v>197.72727272727272</v>
      </c>
    </row>
    <row r="28" spans="1:40" ht="17.25" x14ac:dyDescent="0.3">
      <c r="A28" s="30">
        <v>26</v>
      </c>
      <c r="B28" s="2" t="s">
        <v>58</v>
      </c>
      <c r="C28" s="18" t="s">
        <v>1</v>
      </c>
      <c r="D28" s="2" t="s">
        <v>20</v>
      </c>
      <c r="E28" s="30"/>
      <c r="F28" s="30"/>
      <c r="G28" s="1">
        <f t="shared" si="28"/>
        <v>0</v>
      </c>
      <c r="H28" s="30"/>
      <c r="I28" s="30"/>
      <c r="J28" s="1">
        <f t="shared" si="29"/>
        <v>0</v>
      </c>
      <c r="K28" s="30"/>
      <c r="L28" s="30"/>
      <c r="M28" s="1">
        <f t="shared" si="30"/>
        <v>0</v>
      </c>
      <c r="N28" s="30">
        <v>70</v>
      </c>
      <c r="O28" s="30">
        <v>350</v>
      </c>
      <c r="P28" s="1">
        <f t="shared" si="31"/>
        <v>24500</v>
      </c>
      <c r="Q28" s="7"/>
      <c r="R28" s="7"/>
      <c r="S28" s="19">
        <f t="shared" si="32"/>
        <v>0</v>
      </c>
      <c r="T28" s="30"/>
      <c r="U28" s="30"/>
      <c r="V28" s="1">
        <f t="shared" si="33"/>
        <v>0</v>
      </c>
      <c r="W28" s="30"/>
      <c r="X28" s="30"/>
      <c r="Y28" s="30">
        <f t="shared" si="34"/>
        <v>0</v>
      </c>
      <c r="Z28" s="30"/>
      <c r="AA28" s="30"/>
      <c r="AB28" s="30">
        <f t="shared" si="35"/>
        <v>0</v>
      </c>
      <c r="AC28" s="30"/>
      <c r="AD28" s="30"/>
      <c r="AE28" s="30">
        <f t="shared" si="36"/>
        <v>0</v>
      </c>
      <c r="AF28" s="30"/>
      <c r="AG28" s="30"/>
      <c r="AH28" s="1">
        <f t="shared" si="37"/>
        <v>0</v>
      </c>
      <c r="AI28" s="30"/>
      <c r="AJ28" s="30"/>
      <c r="AK28" s="30">
        <f t="shared" si="38"/>
        <v>0</v>
      </c>
      <c r="AL28" s="30">
        <f t="shared" si="39"/>
        <v>70</v>
      </c>
      <c r="AM28" s="12">
        <f t="shared" si="40"/>
        <v>24500</v>
      </c>
      <c r="AN28" s="20">
        <f t="shared" si="41"/>
        <v>350</v>
      </c>
    </row>
    <row r="29" spans="1:40" ht="17.25" x14ac:dyDescent="0.3">
      <c r="A29" s="30">
        <v>27</v>
      </c>
      <c r="B29" s="2" t="s">
        <v>59</v>
      </c>
      <c r="C29" s="18" t="s">
        <v>1</v>
      </c>
      <c r="D29" s="2" t="s">
        <v>60</v>
      </c>
      <c r="E29" s="30"/>
      <c r="F29" s="30"/>
      <c r="G29" s="1">
        <f t="shared" si="28"/>
        <v>0</v>
      </c>
      <c r="H29" s="30"/>
      <c r="I29" s="30"/>
      <c r="J29" s="1">
        <f t="shared" si="29"/>
        <v>0</v>
      </c>
      <c r="K29" s="30"/>
      <c r="L29" s="30"/>
      <c r="M29" s="1">
        <f t="shared" si="30"/>
        <v>0</v>
      </c>
      <c r="N29" s="30">
        <v>20</v>
      </c>
      <c r="O29" s="30">
        <v>250</v>
      </c>
      <c r="P29" s="1">
        <f t="shared" si="31"/>
        <v>5000</v>
      </c>
      <c r="Q29" s="7"/>
      <c r="R29" s="7"/>
      <c r="S29" s="19">
        <f t="shared" si="32"/>
        <v>0</v>
      </c>
      <c r="T29" s="30"/>
      <c r="U29" s="30"/>
      <c r="V29" s="1">
        <f t="shared" si="33"/>
        <v>0</v>
      </c>
      <c r="W29" s="30"/>
      <c r="X29" s="30"/>
      <c r="Y29" s="30">
        <f t="shared" si="34"/>
        <v>0</v>
      </c>
      <c r="Z29" s="30"/>
      <c r="AA29" s="30"/>
      <c r="AB29" s="30">
        <f t="shared" si="35"/>
        <v>0</v>
      </c>
      <c r="AC29" s="30"/>
      <c r="AD29" s="30"/>
      <c r="AE29" s="30">
        <f t="shared" si="36"/>
        <v>0</v>
      </c>
      <c r="AF29" s="30"/>
      <c r="AG29" s="30"/>
      <c r="AH29" s="1">
        <f t="shared" si="37"/>
        <v>0</v>
      </c>
      <c r="AI29" s="30">
        <v>200</v>
      </c>
      <c r="AJ29" s="30">
        <v>120</v>
      </c>
      <c r="AK29" s="30">
        <f t="shared" si="38"/>
        <v>24000</v>
      </c>
      <c r="AL29" s="30">
        <f t="shared" si="39"/>
        <v>220</v>
      </c>
      <c r="AM29" s="12">
        <f t="shared" si="40"/>
        <v>29000</v>
      </c>
      <c r="AN29" s="20">
        <f t="shared" si="41"/>
        <v>131.81818181818181</v>
      </c>
    </row>
    <row r="30" spans="1:40" ht="51.75" x14ac:dyDescent="0.3">
      <c r="A30" s="30">
        <v>28</v>
      </c>
      <c r="B30" s="2" t="s">
        <v>21</v>
      </c>
      <c r="C30" s="18" t="s">
        <v>1</v>
      </c>
      <c r="D30" s="2" t="s">
        <v>31</v>
      </c>
      <c r="E30" s="30"/>
      <c r="F30" s="30"/>
      <c r="G30" s="1">
        <f t="shared" si="28"/>
        <v>0</v>
      </c>
      <c r="H30" s="30"/>
      <c r="I30" s="30"/>
      <c r="J30" s="1">
        <f t="shared" si="29"/>
        <v>0</v>
      </c>
      <c r="K30" s="30"/>
      <c r="L30" s="30"/>
      <c r="M30" s="1">
        <f t="shared" si="30"/>
        <v>0</v>
      </c>
      <c r="N30" s="30">
        <v>70</v>
      </c>
      <c r="O30" s="30">
        <v>250</v>
      </c>
      <c r="P30" s="1">
        <f t="shared" si="31"/>
        <v>17500</v>
      </c>
      <c r="Q30" s="7"/>
      <c r="R30" s="7"/>
      <c r="S30" s="19">
        <f t="shared" si="32"/>
        <v>0</v>
      </c>
      <c r="T30" s="30"/>
      <c r="U30" s="30"/>
      <c r="V30" s="1">
        <f t="shared" si="33"/>
        <v>0</v>
      </c>
      <c r="W30" s="30">
        <v>40</v>
      </c>
      <c r="X30" s="30">
        <v>594</v>
      </c>
      <c r="Y30" s="30">
        <f t="shared" si="34"/>
        <v>23760</v>
      </c>
      <c r="Z30" s="30"/>
      <c r="AA30" s="30"/>
      <c r="AB30" s="30">
        <f t="shared" si="35"/>
        <v>0</v>
      </c>
      <c r="AC30" s="30">
        <v>120</v>
      </c>
      <c r="AD30" s="30">
        <v>650</v>
      </c>
      <c r="AE30" s="30">
        <f t="shared" si="36"/>
        <v>78000</v>
      </c>
      <c r="AF30" s="30"/>
      <c r="AG30" s="30"/>
      <c r="AH30" s="1">
        <f t="shared" si="37"/>
        <v>0</v>
      </c>
      <c r="AI30" s="30"/>
      <c r="AJ30" s="30"/>
      <c r="AK30" s="30">
        <f t="shared" si="38"/>
        <v>0</v>
      </c>
      <c r="AL30" s="30">
        <f t="shared" si="39"/>
        <v>230</v>
      </c>
      <c r="AM30" s="12">
        <f t="shared" si="40"/>
        <v>119260</v>
      </c>
      <c r="AN30" s="20">
        <f t="shared" si="41"/>
        <v>518.52173913043475</v>
      </c>
    </row>
    <row r="31" spans="1:40" ht="17.25" x14ac:dyDescent="0.3">
      <c r="A31" s="30">
        <v>29</v>
      </c>
      <c r="B31" s="2" t="s">
        <v>8</v>
      </c>
      <c r="C31" s="18" t="s">
        <v>1</v>
      </c>
      <c r="D31" s="2" t="s">
        <v>70</v>
      </c>
      <c r="E31" s="30"/>
      <c r="F31" s="30"/>
      <c r="G31" s="1">
        <f t="shared" si="28"/>
        <v>0</v>
      </c>
      <c r="H31" s="30"/>
      <c r="I31" s="30"/>
      <c r="J31" s="1">
        <f t="shared" si="29"/>
        <v>0</v>
      </c>
      <c r="K31" s="30"/>
      <c r="L31" s="30"/>
      <c r="M31" s="1">
        <f t="shared" si="30"/>
        <v>0</v>
      </c>
      <c r="N31" s="30">
        <v>70</v>
      </c>
      <c r="O31" s="30">
        <v>600</v>
      </c>
      <c r="P31" s="1">
        <f t="shared" si="31"/>
        <v>42000</v>
      </c>
      <c r="Q31" s="7"/>
      <c r="R31" s="7"/>
      <c r="S31" s="19">
        <f t="shared" si="32"/>
        <v>0</v>
      </c>
      <c r="T31" s="30"/>
      <c r="U31" s="30"/>
      <c r="V31" s="1">
        <f t="shared" si="33"/>
        <v>0</v>
      </c>
      <c r="W31" s="30"/>
      <c r="X31" s="30"/>
      <c r="Y31" s="30">
        <f t="shared" si="34"/>
        <v>0</v>
      </c>
      <c r="Z31" s="30"/>
      <c r="AA31" s="30"/>
      <c r="AB31" s="30">
        <f t="shared" si="35"/>
        <v>0</v>
      </c>
      <c r="AC31" s="30"/>
      <c r="AD31" s="30"/>
      <c r="AE31" s="30">
        <f t="shared" si="36"/>
        <v>0</v>
      </c>
      <c r="AF31" s="30"/>
      <c r="AG31" s="30"/>
      <c r="AH31" s="1">
        <f t="shared" si="37"/>
        <v>0</v>
      </c>
      <c r="AI31" s="30">
        <v>24</v>
      </c>
      <c r="AJ31" s="30">
        <v>200</v>
      </c>
      <c r="AK31" s="30">
        <f t="shared" si="38"/>
        <v>4800</v>
      </c>
      <c r="AL31" s="30">
        <f t="shared" si="39"/>
        <v>94</v>
      </c>
      <c r="AM31" s="12">
        <f t="shared" si="40"/>
        <v>46800</v>
      </c>
      <c r="AN31" s="20">
        <f t="shared" si="41"/>
        <v>497.87234042553189</v>
      </c>
    </row>
    <row r="32" spans="1:40" ht="17.25" x14ac:dyDescent="0.3">
      <c r="A32" s="30">
        <v>30</v>
      </c>
      <c r="B32" s="2" t="s">
        <v>9</v>
      </c>
      <c r="C32" s="18" t="s">
        <v>1</v>
      </c>
      <c r="D32" s="2" t="s">
        <v>22</v>
      </c>
      <c r="E32" s="30"/>
      <c r="F32" s="30"/>
      <c r="G32" s="1">
        <f t="shared" si="28"/>
        <v>0</v>
      </c>
      <c r="H32" s="30"/>
      <c r="I32" s="30"/>
      <c r="J32" s="1">
        <f t="shared" si="29"/>
        <v>0</v>
      </c>
      <c r="K32" s="30"/>
      <c r="L32" s="30"/>
      <c r="M32" s="1">
        <f t="shared" si="30"/>
        <v>0</v>
      </c>
      <c r="N32" s="30">
        <v>24</v>
      </c>
      <c r="O32" s="30">
        <v>450</v>
      </c>
      <c r="P32" s="1">
        <f t="shared" si="31"/>
        <v>10800</v>
      </c>
      <c r="Q32" s="7"/>
      <c r="R32" s="7"/>
      <c r="S32" s="19">
        <f t="shared" si="32"/>
        <v>0</v>
      </c>
      <c r="T32" s="30"/>
      <c r="U32" s="30"/>
      <c r="V32" s="1">
        <f t="shared" si="33"/>
        <v>0</v>
      </c>
      <c r="W32" s="30"/>
      <c r="X32" s="30"/>
      <c r="Y32" s="30">
        <f t="shared" si="34"/>
        <v>0</v>
      </c>
      <c r="Z32" s="30"/>
      <c r="AA32" s="30"/>
      <c r="AB32" s="30">
        <f t="shared" si="35"/>
        <v>0</v>
      </c>
      <c r="AC32" s="30"/>
      <c r="AD32" s="30"/>
      <c r="AE32" s="30">
        <f t="shared" si="36"/>
        <v>0</v>
      </c>
      <c r="AF32" s="30"/>
      <c r="AG32" s="30"/>
      <c r="AH32" s="1">
        <f t="shared" si="37"/>
        <v>0</v>
      </c>
      <c r="AI32" s="30">
        <v>12</v>
      </c>
      <c r="AJ32" s="30">
        <v>250</v>
      </c>
      <c r="AK32" s="30">
        <f t="shared" si="38"/>
        <v>3000</v>
      </c>
      <c r="AL32" s="30">
        <f t="shared" si="39"/>
        <v>36</v>
      </c>
      <c r="AM32" s="12">
        <f t="shared" si="40"/>
        <v>13800</v>
      </c>
      <c r="AN32" s="20">
        <f t="shared" si="41"/>
        <v>383.33333333333331</v>
      </c>
    </row>
    <row r="33" spans="1:40" ht="17.25" x14ac:dyDescent="0.3">
      <c r="A33" s="30">
        <v>31</v>
      </c>
      <c r="B33" s="2" t="s">
        <v>101</v>
      </c>
      <c r="C33" s="18" t="s">
        <v>1</v>
      </c>
      <c r="D33" s="2" t="s">
        <v>65</v>
      </c>
      <c r="E33" s="30"/>
      <c r="F33" s="30"/>
      <c r="G33" s="1">
        <f t="shared" si="28"/>
        <v>0</v>
      </c>
      <c r="H33" s="30"/>
      <c r="I33" s="30"/>
      <c r="J33" s="1">
        <f t="shared" si="29"/>
        <v>0</v>
      </c>
      <c r="K33" s="30"/>
      <c r="L33" s="30"/>
      <c r="M33" s="1">
        <f t="shared" si="30"/>
        <v>0</v>
      </c>
      <c r="N33" s="30">
        <v>30</v>
      </c>
      <c r="O33" s="30">
        <v>130</v>
      </c>
      <c r="P33" s="1">
        <f t="shared" si="31"/>
        <v>3900</v>
      </c>
      <c r="Q33" s="7"/>
      <c r="R33" s="7"/>
      <c r="S33" s="19">
        <f t="shared" si="32"/>
        <v>0</v>
      </c>
      <c r="T33" s="30"/>
      <c r="U33" s="30"/>
      <c r="V33" s="1">
        <f t="shared" si="33"/>
        <v>0</v>
      </c>
      <c r="W33" s="30"/>
      <c r="X33" s="30"/>
      <c r="Y33" s="30">
        <f t="shared" si="34"/>
        <v>0</v>
      </c>
      <c r="Z33" s="30"/>
      <c r="AA33" s="30"/>
      <c r="AB33" s="30">
        <f t="shared" si="35"/>
        <v>0</v>
      </c>
      <c r="AC33" s="30">
        <v>4</v>
      </c>
      <c r="AD33" s="30">
        <v>2500</v>
      </c>
      <c r="AE33" s="30">
        <f t="shared" si="36"/>
        <v>10000</v>
      </c>
      <c r="AF33" s="30"/>
      <c r="AG33" s="30"/>
      <c r="AH33" s="1">
        <f t="shared" si="37"/>
        <v>0</v>
      </c>
      <c r="AI33" s="30">
        <v>30</v>
      </c>
      <c r="AJ33" s="30">
        <v>380</v>
      </c>
      <c r="AK33" s="30">
        <f t="shared" si="38"/>
        <v>11400</v>
      </c>
      <c r="AL33" s="30">
        <f t="shared" si="39"/>
        <v>64</v>
      </c>
      <c r="AM33" s="12">
        <f t="shared" si="40"/>
        <v>25300</v>
      </c>
      <c r="AN33" s="20">
        <f t="shared" si="41"/>
        <v>395.3125</v>
      </c>
    </row>
    <row r="34" spans="1:40" ht="34.5" x14ac:dyDescent="0.3">
      <c r="A34" s="30">
        <v>32</v>
      </c>
      <c r="B34" s="2" t="s">
        <v>127</v>
      </c>
      <c r="C34" s="18" t="s">
        <v>1</v>
      </c>
      <c r="D34" s="2" t="s">
        <v>128</v>
      </c>
      <c r="E34" s="30"/>
      <c r="F34" s="30"/>
      <c r="G34" s="1">
        <f t="shared" si="28"/>
        <v>0</v>
      </c>
      <c r="H34" s="30"/>
      <c r="I34" s="30"/>
      <c r="J34" s="1">
        <f t="shared" si="29"/>
        <v>0</v>
      </c>
      <c r="K34" s="30"/>
      <c r="L34" s="30"/>
      <c r="M34" s="1">
        <f t="shared" si="30"/>
        <v>0</v>
      </c>
      <c r="N34" s="30">
        <v>25300</v>
      </c>
      <c r="O34" s="30">
        <v>10</v>
      </c>
      <c r="P34" s="1">
        <f t="shared" si="31"/>
        <v>253000</v>
      </c>
      <c r="Q34" s="7"/>
      <c r="R34" s="7"/>
      <c r="S34" s="19">
        <f t="shared" si="32"/>
        <v>0</v>
      </c>
      <c r="T34" s="30"/>
      <c r="U34" s="30"/>
      <c r="V34" s="1">
        <f t="shared" si="33"/>
        <v>0</v>
      </c>
      <c r="W34" s="30"/>
      <c r="X34" s="30"/>
      <c r="Y34" s="30">
        <f t="shared" si="34"/>
        <v>0</v>
      </c>
      <c r="Z34" s="30"/>
      <c r="AA34" s="30"/>
      <c r="AB34" s="30">
        <f t="shared" si="35"/>
        <v>0</v>
      </c>
      <c r="AC34" s="30"/>
      <c r="AD34" s="30"/>
      <c r="AE34" s="30">
        <f t="shared" si="36"/>
        <v>0</v>
      </c>
      <c r="AF34" s="30"/>
      <c r="AG34" s="30"/>
      <c r="AH34" s="1">
        <f t="shared" si="37"/>
        <v>0</v>
      </c>
      <c r="AI34" s="30"/>
      <c r="AJ34" s="30"/>
      <c r="AK34" s="30">
        <f t="shared" si="38"/>
        <v>0</v>
      </c>
      <c r="AL34" s="30">
        <f t="shared" si="39"/>
        <v>25300</v>
      </c>
      <c r="AM34" s="12">
        <f t="shared" si="40"/>
        <v>253000</v>
      </c>
      <c r="AN34" s="20">
        <f t="shared" si="41"/>
        <v>10</v>
      </c>
    </row>
    <row r="35" spans="1:40" ht="34.5" x14ac:dyDescent="0.3">
      <c r="A35" s="30">
        <v>33</v>
      </c>
      <c r="B35" s="2" t="s">
        <v>129</v>
      </c>
      <c r="C35" s="18" t="s">
        <v>1</v>
      </c>
      <c r="D35" s="2" t="s">
        <v>130</v>
      </c>
      <c r="E35" s="30"/>
      <c r="F35" s="30"/>
      <c r="G35" s="1">
        <f t="shared" si="28"/>
        <v>0</v>
      </c>
      <c r="H35" s="30"/>
      <c r="I35" s="30"/>
      <c r="J35" s="1">
        <f t="shared" si="29"/>
        <v>0</v>
      </c>
      <c r="K35" s="30"/>
      <c r="L35" s="30"/>
      <c r="M35" s="1">
        <f t="shared" si="30"/>
        <v>0</v>
      </c>
      <c r="N35" s="30">
        <v>25300</v>
      </c>
      <c r="O35" s="30">
        <v>65</v>
      </c>
      <c r="P35" s="1">
        <f t="shared" si="31"/>
        <v>1644500</v>
      </c>
      <c r="Q35" s="7"/>
      <c r="R35" s="7"/>
      <c r="S35" s="19">
        <f t="shared" si="32"/>
        <v>0</v>
      </c>
      <c r="T35" s="30"/>
      <c r="U35" s="30"/>
      <c r="V35" s="1">
        <f t="shared" si="33"/>
        <v>0</v>
      </c>
      <c r="W35" s="30"/>
      <c r="X35" s="30"/>
      <c r="Y35" s="30">
        <f t="shared" si="34"/>
        <v>0</v>
      </c>
      <c r="Z35" s="30"/>
      <c r="AA35" s="30"/>
      <c r="AB35" s="30">
        <f t="shared" si="35"/>
        <v>0</v>
      </c>
      <c r="AC35" s="30"/>
      <c r="AD35" s="30"/>
      <c r="AE35" s="30">
        <f t="shared" si="36"/>
        <v>0</v>
      </c>
      <c r="AF35" s="30"/>
      <c r="AG35" s="30"/>
      <c r="AH35" s="1">
        <f t="shared" si="37"/>
        <v>0</v>
      </c>
      <c r="AI35" s="30"/>
      <c r="AJ35" s="30"/>
      <c r="AK35" s="30">
        <f t="shared" si="38"/>
        <v>0</v>
      </c>
      <c r="AL35" s="30">
        <f t="shared" si="39"/>
        <v>25300</v>
      </c>
      <c r="AM35" s="12">
        <f t="shared" si="40"/>
        <v>1644500</v>
      </c>
      <c r="AN35" s="20">
        <f t="shared" si="41"/>
        <v>65</v>
      </c>
    </row>
    <row r="36" spans="1:40" ht="17.25" x14ac:dyDescent="0.3">
      <c r="A36" s="30">
        <v>34</v>
      </c>
      <c r="B36" s="2" t="s">
        <v>98</v>
      </c>
      <c r="C36" s="18" t="s">
        <v>1</v>
      </c>
      <c r="D36" s="2" t="s">
        <v>52</v>
      </c>
      <c r="E36" s="30"/>
      <c r="F36" s="30"/>
      <c r="G36" s="1">
        <f t="shared" si="28"/>
        <v>0</v>
      </c>
      <c r="H36" s="30"/>
      <c r="I36" s="30"/>
      <c r="J36" s="1">
        <f t="shared" si="29"/>
        <v>0</v>
      </c>
      <c r="K36" s="30"/>
      <c r="L36" s="30"/>
      <c r="M36" s="1">
        <f t="shared" si="30"/>
        <v>0</v>
      </c>
      <c r="N36" s="30">
        <v>5</v>
      </c>
      <c r="O36" s="30">
        <v>400</v>
      </c>
      <c r="P36" s="1">
        <f t="shared" si="31"/>
        <v>2000</v>
      </c>
      <c r="Q36" s="7"/>
      <c r="R36" s="7"/>
      <c r="S36" s="19">
        <f t="shared" si="32"/>
        <v>0</v>
      </c>
      <c r="T36" s="30"/>
      <c r="U36" s="30"/>
      <c r="V36" s="1">
        <f t="shared" si="33"/>
        <v>0</v>
      </c>
      <c r="W36" s="30"/>
      <c r="X36" s="30"/>
      <c r="Y36" s="30">
        <f t="shared" si="34"/>
        <v>0</v>
      </c>
      <c r="Z36" s="30"/>
      <c r="AA36" s="30"/>
      <c r="AB36" s="30">
        <f t="shared" si="35"/>
        <v>0</v>
      </c>
      <c r="AC36" s="30">
        <v>2</v>
      </c>
      <c r="AD36" s="30">
        <v>5000</v>
      </c>
      <c r="AE36" s="30">
        <f t="shared" si="36"/>
        <v>10000</v>
      </c>
      <c r="AF36" s="30"/>
      <c r="AG36" s="30"/>
      <c r="AH36" s="1">
        <f t="shared" si="37"/>
        <v>0</v>
      </c>
      <c r="AI36" s="30">
        <v>5</v>
      </c>
      <c r="AJ36" s="30">
        <v>650</v>
      </c>
      <c r="AK36" s="30">
        <f t="shared" si="38"/>
        <v>3250</v>
      </c>
      <c r="AL36" s="30">
        <f t="shared" si="39"/>
        <v>12</v>
      </c>
      <c r="AM36" s="12">
        <f t="shared" si="40"/>
        <v>15250</v>
      </c>
      <c r="AN36" s="20">
        <f t="shared" si="41"/>
        <v>1270.8333333333333</v>
      </c>
    </row>
    <row r="37" spans="1:40" ht="34.5" x14ac:dyDescent="0.3">
      <c r="A37" s="30">
        <v>35</v>
      </c>
      <c r="B37" s="2" t="s">
        <v>99</v>
      </c>
      <c r="C37" s="18" t="s">
        <v>1</v>
      </c>
      <c r="D37" s="2" t="s">
        <v>53</v>
      </c>
      <c r="E37" s="30"/>
      <c r="F37" s="30"/>
      <c r="G37" s="1">
        <f t="shared" si="28"/>
        <v>0</v>
      </c>
      <c r="H37" s="30"/>
      <c r="I37" s="30"/>
      <c r="J37" s="1">
        <f t="shared" si="29"/>
        <v>0</v>
      </c>
      <c r="K37" s="30"/>
      <c r="L37" s="30"/>
      <c r="M37" s="1">
        <f t="shared" si="30"/>
        <v>0</v>
      </c>
      <c r="N37" s="30">
        <v>2</v>
      </c>
      <c r="O37" s="30">
        <v>300</v>
      </c>
      <c r="P37" s="1">
        <f t="shared" si="31"/>
        <v>600</v>
      </c>
      <c r="Q37" s="7"/>
      <c r="R37" s="7"/>
      <c r="S37" s="19">
        <f t="shared" si="32"/>
        <v>0</v>
      </c>
      <c r="T37" s="30"/>
      <c r="U37" s="30"/>
      <c r="V37" s="1">
        <f t="shared" si="33"/>
        <v>0</v>
      </c>
      <c r="W37" s="30"/>
      <c r="X37" s="30"/>
      <c r="Y37" s="30">
        <f t="shared" si="34"/>
        <v>0</v>
      </c>
      <c r="Z37" s="30"/>
      <c r="AA37" s="30"/>
      <c r="AB37" s="30">
        <f t="shared" si="35"/>
        <v>0</v>
      </c>
      <c r="AC37" s="30">
        <v>3</v>
      </c>
      <c r="AD37" s="30">
        <v>3000</v>
      </c>
      <c r="AE37" s="30">
        <f t="shared" si="36"/>
        <v>9000</v>
      </c>
      <c r="AF37" s="30"/>
      <c r="AG37" s="30"/>
      <c r="AH37" s="1">
        <f t="shared" si="37"/>
        <v>0</v>
      </c>
      <c r="AI37" s="30"/>
      <c r="AJ37" s="30"/>
      <c r="AK37" s="30">
        <f t="shared" si="38"/>
        <v>0</v>
      </c>
      <c r="AL37" s="30">
        <f t="shared" si="39"/>
        <v>5</v>
      </c>
      <c r="AM37" s="12">
        <f t="shared" si="40"/>
        <v>9600</v>
      </c>
      <c r="AN37" s="20">
        <f t="shared" si="41"/>
        <v>1920</v>
      </c>
    </row>
    <row r="38" spans="1:40" ht="17.25" x14ac:dyDescent="0.3">
      <c r="A38" s="30">
        <v>36</v>
      </c>
      <c r="B38" s="2" t="s">
        <v>100</v>
      </c>
      <c r="C38" s="18" t="s">
        <v>1</v>
      </c>
      <c r="D38" s="2" t="s">
        <v>64</v>
      </c>
      <c r="E38" s="30"/>
      <c r="F38" s="30"/>
      <c r="G38" s="1">
        <f t="shared" si="28"/>
        <v>0</v>
      </c>
      <c r="H38" s="30"/>
      <c r="I38" s="30"/>
      <c r="J38" s="1">
        <f t="shared" si="29"/>
        <v>0</v>
      </c>
      <c r="K38" s="30"/>
      <c r="L38" s="30"/>
      <c r="M38" s="1">
        <f t="shared" si="30"/>
        <v>0</v>
      </c>
      <c r="N38" s="30">
        <v>3</v>
      </c>
      <c r="O38" s="30">
        <v>500</v>
      </c>
      <c r="P38" s="1">
        <f t="shared" si="31"/>
        <v>1500</v>
      </c>
      <c r="Q38" s="7"/>
      <c r="R38" s="7"/>
      <c r="S38" s="19">
        <f t="shared" si="32"/>
        <v>0</v>
      </c>
      <c r="T38" s="30"/>
      <c r="U38" s="30"/>
      <c r="V38" s="1">
        <f t="shared" si="33"/>
        <v>0</v>
      </c>
      <c r="W38" s="30"/>
      <c r="X38" s="30"/>
      <c r="Y38" s="30">
        <f t="shared" si="34"/>
        <v>0</v>
      </c>
      <c r="Z38" s="30"/>
      <c r="AA38" s="30"/>
      <c r="AB38" s="30">
        <f t="shared" si="35"/>
        <v>0</v>
      </c>
      <c r="AC38" s="30"/>
      <c r="AD38" s="30"/>
      <c r="AE38" s="30">
        <f t="shared" si="36"/>
        <v>0</v>
      </c>
      <c r="AF38" s="30"/>
      <c r="AG38" s="30"/>
      <c r="AH38" s="1">
        <f t="shared" si="37"/>
        <v>0</v>
      </c>
      <c r="AI38" s="30">
        <v>10</v>
      </c>
      <c r="AJ38" s="30">
        <v>550</v>
      </c>
      <c r="AK38" s="30">
        <f t="shared" si="38"/>
        <v>5500</v>
      </c>
      <c r="AL38" s="30">
        <f t="shared" si="39"/>
        <v>13</v>
      </c>
      <c r="AM38" s="12">
        <f t="shared" si="40"/>
        <v>7000</v>
      </c>
      <c r="AN38" s="20">
        <f t="shared" si="41"/>
        <v>538.46153846153845</v>
      </c>
    </row>
    <row r="39" spans="1:40" ht="51.75" x14ac:dyDescent="0.3">
      <c r="A39" s="30">
        <v>37</v>
      </c>
      <c r="B39" s="2" t="s">
        <v>88</v>
      </c>
      <c r="C39" s="18" t="s">
        <v>1</v>
      </c>
      <c r="D39" s="2" t="s">
        <v>85</v>
      </c>
      <c r="E39" s="30"/>
      <c r="F39" s="30"/>
      <c r="G39" s="1">
        <f t="shared" si="28"/>
        <v>0</v>
      </c>
      <c r="H39" s="30"/>
      <c r="I39" s="30"/>
      <c r="J39" s="1">
        <f t="shared" si="29"/>
        <v>0</v>
      </c>
      <c r="K39" s="30"/>
      <c r="L39" s="30"/>
      <c r="M39" s="1">
        <f t="shared" si="30"/>
        <v>0</v>
      </c>
      <c r="N39" s="30">
        <v>10</v>
      </c>
      <c r="O39" s="30">
        <v>6500</v>
      </c>
      <c r="P39" s="1">
        <f t="shared" si="31"/>
        <v>65000</v>
      </c>
      <c r="Q39" s="7"/>
      <c r="R39" s="7"/>
      <c r="S39" s="19">
        <f t="shared" si="32"/>
        <v>0</v>
      </c>
      <c r="T39" s="30"/>
      <c r="U39" s="30"/>
      <c r="V39" s="1">
        <f t="shared" si="33"/>
        <v>0</v>
      </c>
      <c r="W39" s="30"/>
      <c r="X39" s="30"/>
      <c r="Y39" s="30">
        <f t="shared" si="34"/>
        <v>0</v>
      </c>
      <c r="Z39" s="30"/>
      <c r="AA39" s="30"/>
      <c r="AB39" s="30">
        <f t="shared" si="35"/>
        <v>0</v>
      </c>
      <c r="AC39" s="30"/>
      <c r="AD39" s="30"/>
      <c r="AE39" s="30">
        <f t="shared" si="36"/>
        <v>0</v>
      </c>
      <c r="AF39" s="30"/>
      <c r="AG39" s="30"/>
      <c r="AH39" s="1">
        <f t="shared" si="37"/>
        <v>0</v>
      </c>
      <c r="AI39" s="30">
        <v>2</v>
      </c>
      <c r="AJ39" s="30">
        <v>6500</v>
      </c>
      <c r="AK39" s="30">
        <f t="shared" si="38"/>
        <v>13000</v>
      </c>
      <c r="AL39" s="30">
        <f t="shared" si="39"/>
        <v>12</v>
      </c>
      <c r="AM39" s="12">
        <f t="shared" si="40"/>
        <v>78000</v>
      </c>
      <c r="AN39" s="20">
        <f t="shared" si="41"/>
        <v>6500</v>
      </c>
    </row>
    <row r="40" spans="1:40" ht="17.25" x14ac:dyDescent="0.3">
      <c r="A40" s="30">
        <v>38</v>
      </c>
      <c r="B40" s="2" t="s">
        <v>107</v>
      </c>
      <c r="C40" s="18" t="s">
        <v>1</v>
      </c>
      <c r="D40" s="2" t="s">
        <v>131</v>
      </c>
      <c r="E40" s="30"/>
      <c r="F40" s="30"/>
      <c r="G40" s="1">
        <f t="shared" si="28"/>
        <v>0</v>
      </c>
      <c r="H40" s="30"/>
      <c r="I40" s="30"/>
      <c r="J40" s="1">
        <f t="shared" si="29"/>
        <v>0</v>
      </c>
      <c r="K40" s="30"/>
      <c r="L40" s="30"/>
      <c r="M40" s="1">
        <f t="shared" si="30"/>
        <v>0</v>
      </c>
      <c r="N40" s="30"/>
      <c r="O40" s="30"/>
      <c r="P40" s="1">
        <f t="shared" si="31"/>
        <v>0</v>
      </c>
      <c r="Q40" s="7"/>
      <c r="R40" s="7"/>
      <c r="S40" s="19">
        <f t="shared" si="32"/>
        <v>0</v>
      </c>
      <c r="T40" s="30"/>
      <c r="U40" s="30"/>
      <c r="V40" s="1">
        <f t="shared" si="33"/>
        <v>0</v>
      </c>
      <c r="W40" s="30">
        <v>2</v>
      </c>
      <c r="X40" s="30">
        <v>3500</v>
      </c>
      <c r="Y40" s="30">
        <f t="shared" si="34"/>
        <v>7000</v>
      </c>
      <c r="Z40" s="30"/>
      <c r="AA40" s="30"/>
      <c r="AB40" s="30">
        <f t="shared" si="35"/>
        <v>0</v>
      </c>
      <c r="AC40" s="30"/>
      <c r="AD40" s="30"/>
      <c r="AE40" s="30">
        <f t="shared" si="36"/>
        <v>0</v>
      </c>
      <c r="AF40" s="30"/>
      <c r="AG40" s="30"/>
      <c r="AH40" s="1">
        <f t="shared" si="37"/>
        <v>0</v>
      </c>
      <c r="AI40" s="30">
        <v>2</v>
      </c>
      <c r="AJ40" s="30">
        <v>5500</v>
      </c>
      <c r="AK40" s="30">
        <f t="shared" si="38"/>
        <v>11000</v>
      </c>
      <c r="AL40" s="30">
        <f t="shared" si="39"/>
        <v>4</v>
      </c>
      <c r="AM40" s="12">
        <f t="shared" si="40"/>
        <v>18000</v>
      </c>
      <c r="AN40" s="20">
        <f t="shared" si="41"/>
        <v>4500</v>
      </c>
    </row>
    <row r="41" spans="1:40" ht="17.25" x14ac:dyDescent="0.3">
      <c r="A41" s="30">
        <v>39</v>
      </c>
      <c r="B41" s="2" t="s">
        <v>108</v>
      </c>
      <c r="C41" s="18" t="s">
        <v>1</v>
      </c>
      <c r="D41" s="2" t="s">
        <v>132</v>
      </c>
      <c r="E41" s="30"/>
      <c r="F41" s="30"/>
      <c r="G41" s="1">
        <f t="shared" si="28"/>
        <v>0</v>
      </c>
      <c r="H41" s="30"/>
      <c r="I41" s="30"/>
      <c r="J41" s="1">
        <f t="shared" si="29"/>
        <v>0</v>
      </c>
      <c r="K41" s="30"/>
      <c r="L41" s="30"/>
      <c r="M41" s="1">
        <f t="shared" si="30"/>
        <v>0</v>
      </c>
      <c r="N41" s="30"/>
      <c r="O41" s="30"/>
      <c r="P41" s="1">
        <f t="shared" si="31"/>
        <v>0</v>
      </c>
      <c r="Q41" s="7"/>
      <c r="R41" s="7"/>
      <c r="S41" s="19">
        <f t="shared" si="32"/>
        <v>0</v>
      </c>
      <c r="T41" s="30"/>
      <c r="U41" s="30"/>
      <c r="V41" s="1">
        <f t="shared" si="33"/>
        <v>0</v>
      </c>
      <c r="W41" s="30">
        <v>4</v>
      </c>
      <c r="X41" s="30">
        <v>4500</v>
      </c>
      <c r="Y41" s="30">
        <f t="shared" si="34"/>
        <v>18000</v>
      </c>
      <c r="Z41" s="30"/>
      <c r="AA41" s="30"/>
      <c r="AB41" s="30">
        <f t="shared" si="35"/>
        <v>0</v>
      </c>
      <c r="AC41" s="30"/>
      <c r="AD41" s="30"/>
      <c r="AE41" s="30">
        <f t="shared" si="36"/>
        <v>0</v>
      </c>
      <c r="AF41" s="30"/>
      <c r="AG41" s="30"/>
      <c r="AH41" s="1">
        <f t="shared" si="37"/>
        <v>0</v>
      </c>
      <c r="AI41" s="30"/>
      <c r="AJ41" s="30"/>
      <c r="AK41" s="30">
        <f t="shared" si="38"/>
        <v>0</v>
      </c>
      <c r="AL41" s="30">
        <f t="shared" si="39"/>
        <v>4</v>
      </c>
      <c r="AM41" s="12">
        <f t="shared" si="40"/>
        <v>18000</v>
      </c>
      <c r="AN41" s="20">
        <f t="shared" si="41"/>
        <v>4500</v>
      </c>
    </row>
    <row r="42" spans="1:40" ht="34.5" x14ac:dyDescent="0.3">
      <c r="A42" s="30">
        <v>40</v>
      </c>
      <c r="B42" s="2" t="s">
        <v>97</v>
      </c>
      <c r="C42" s="18" t="s">
        <v>1</v>
      </c>
      <c r="D42" s="2" t="s">
        <v>51</v>
      </c>
      <c r="E42" s="30"/>
      <c r="F42" s="30"/>
      <c r="G42" s="1">
        <f t="shared" si="28"/>
        <v>0</v>
      </c>
      <c r="H42" s="30"/>
      <c r="I42" s="30"/>
      <c r="J42" s="1">
        <f t="shared" si="29"/>
        <v>0</v>
      </c>
      <c r="K42" s="30"/>
      <c r="L42" s="30"/>
      <c r="M42" s="1">
        <f t="shared" si="30"/>
        <v>0</v>
      </c>
      <c r="N42" s="30">
        <v>2</v>
      </c>
      <c r="O42" s="30">
        <v>3500</v>
      </c>
      <c r="P42" s="1">
        <f t="shared" si="31"/>
        <v>7000</v>
      </c>
      <c r="Q42" s="7"/>
      <c r="R42" s="7"/>
      <c r="S42" s="19">
        <f t="shared" si="32"/>
        <v>0</v>
      </c>
      <c r="T42" s="30"/>
      <c r="U42" s="30"/>
      <c r="V42" s="1">
        <f t="shared" si="33"/>
        <v>0</v>
      </c>
      <c r="W42" s="30"/>
      <c r="X42" s="30"/>
      <c r="Y42" s="30">
        <f t="shared" si="34"/>
        <v>0</v>
      </c>
      <c r="Z42" s="30"/>
      <c r="AA42" s="30"/>
      <c r="AB42" s="30">
        <f t="shared" si="35"/>
        <v>0</v>
      </c>
      <c r="AC42" s="30">
        <v>2</v>
      </c>
      <c r="AD42" s="30">
        <v>10000</v>
      </c>
      <c r="AE42" s="30">
        <f t="shared" si="36"/>
        <v>20000</v>
      </c>
      <c r="AF42" s="30"/>
      <c r="AG42" s="30"/>
      <c r="AH42" s="1">
        <f t="shared" si="37"/>
        <v>0</v>
      </c>
      <c r="AI42" s="30"/>
      <c r="AJ42" s="30"/>
      <c r="AK42" s="30">
        <f t="shared" si="38"/>
        <v>0</v>
      </c>
      <c r="AL42" s="30">
        <f t="shared" si="39"/>
        <v>4</v>
      </c>
      <c r="AM42" s="12">
        <f t="shared" si="40"/>
        <v>27000</v>
      </c>
      <c r="AN42" s="20">
        <f t="shared" si="41"/>
        <v>6750</v>
      </c>
    </row>
    <row r="43" spans="1:40" ht="69" x14ac:dyDescent="0.3">
      <c r="A43" s="30">
        <v>41</v>
      </c>
      <c r="B43" s="2" t="s">
        <v>96</v>
      </c>
      <c r="C43" s="18" t="s">
        <v>1</v>
      </c>
      <c r="D43" s="2" t="s">
        <v>133</v>
      </c>
      <c r="E43" s="30"/>
      <c r="F43" s="30"/>
      <c r="G43" s="1">
        <f t="shared" si="28"/>
        <v>0</v>
      </c>
      <c r="H43" s="30"/>
      <c r="I43" s="30"/>
      <c r="J43" s="1">
        <f t="shared" si="29"/>
        <v>0</v>
      </c>
      <c r="K43" s="30"/>
      <c r="L43" s="30"/>
      <c r="M43" s="1">
        <f t="shared" si="30"/>
        <v>0</v>
      </c>
      <c r="N43" s="30">
        <v>10</v>
      </c>
      <c r="O43" s="30">
        <v>6000</v>
      </c>
      <c r="P43" s="1">
        <f t="shared" si="31"/>
        <v>60000</v>
      </c>
      <c r="Q43" s="7"/>
      <c r="R43" s="7"/>
      <c r="S43" s="19">
        <f t="shared" si="32"/>
        <v>0</v>
      </c>
      <c r="T43" s="30"/>
      <c r="U43" s="30"/>
      <c r="V43" s="1">
        <f t="shared" si="33"/>
        <v>0</v>
      </c>
      <c r="W43" s="30"/>
      <c r="X43" s="30"/>
      <c r="Y43" s="30">
        <f t="shared" si="34"/>
        <v>0</v>
      </c>
      <c r="Z43" s="30"/>
      <c r="AA43" s="30"/>
      <c r="AB43" s="30">
        <f t="shared" si="35"/>
        <v>0</v>
      </c>
      <c r="AC43" s="30"/>
      <c r="AD43" s="30"/>
      <c r="AE43" s="30">
        <f t="shared" si="36"/>
        <v>0</v>
      </c>
      <c r="AF43" s="30"/>
      <c r="AG43" s="30"/>
      <c r="AH43" s="1">
        <f t="shared" si="37"/>
        <v>0</v>
      </c>
      <c r="AI43" s="30">
        <v>2</v>
      </c>
      <c r="AJ43" s="30">
        <v>9000</v>
      </c>
      <c r="AK43" s="30">
        <f t="shared" si="38"/>
        <v>18000</v>
      </c>
      <c r="AL43" s="30">
        <f t="shared" si="39"/>
        <v>12</v>
      </c>
      <c r="AM43" s="12">
        <f t="shared" si="40"/>
        <v>78000</v>
      </c>
      <c r="AN43" s="20">
        <f t="shared" si="41"/>
        <v>6500</v>
      </c>
    </row>
    <row r="44" spans="1:40" ht="17.25" x14ac:dyDescent="0.3">
      <c r="A44" s="30">
        <v>42</v>
      </c>
      <c r="B44" s="2" t="s">
        <v>83</v>
      </c>
      <c r="C44" s="18" t="s">
        <v>1</v>
      </c>
      <c r="D44" s="2" t="s">
        <v>87</v>
      </c>
      <c r="E44" s="30"/>
      <c r="F44" s="30"/>
      <c r="G44" s="1">
        <f t="shared" si="28"/>
        <v>0</v>
      </c>
      <c r="H44" s="30"/>
      <c r="I44" s="30"/>
      <c r="J44" s="1">
        <f t="shared" si="29"/>
        <v>0</v>
      </c>
      <c r="K44" s="30"/>
      <c r="L44" s="30"/>
      <c r="M44" s="1">
        <f t="shared" si="30"/>
        <v>0</v>
      </c>
      <c r="N44" s="30">
        <v>20</v>
      </c>
      <c r="O44" s="30">
        <v>350</v>
      </c>
      <c r="P44" s="1">
        <f t="shared" si="31"/>
        <v>7000</v>
      </c>
      <c r="Q44" s="7"/>
      <c r="R44" s="7"/>
      <c r="S44" s="19">
        <f t="shared" si="32"/>
        <v>0</v>
      </c>
      <c r="T44" s="30"/>
      <c r="U44" s="30"/>
      <c r="V44" s="1">
        <f t="shared" si="33"/>
        <v>0</v>
      </c>
      <c r="W44" s="30"/>
      <c r="X44" s="30"/>
      <c r="Y44" s="30">
        <f t="shared" si="34"/>
        <v>0</v>
      </c>
      <c r="Z44" s="30"/>
      <c r="AA44" s="30"/>
      <c r="AB44" s="30">
        <f t="shared" si="35"/>
        <v>0</v>
      </c>
      <c r="AC44" s="30">
        <v>14</v>
      </c>
      <c r="AD44" s="30">
        <v>800</v>
      </c>
      <c r="AE44" s="30">
        <f t="shared" si="36"/>
        <v>11200</v>
      </c>
      <c r="AF44" s="30"/>
      <c r="AG44" s="30"/>
      <c r="AH44" s="1">
        <f t="shared" si="37"/>
        <v>0</v>
      </c>
      <c r="AI44" s="30">
        <v>20</v>
      </c>
      <c r="AJ44" s="30">
        <v>300</v>
      </c>
      <c r="AK44" s="30">
        <f t="shared" si="38"/>
        <v>6000</v>
      </c>
      <c r="AL44" s="30">
        <f t="shared" si="39"/>
        <v>54</v>
      </c>
      <c r="AM44" s="12">
        <f t="shared" si="40"/>
        <v>24200</v>
      </c>
      <c r="AN44" s="20">
        <f t="shared" si="41"/>
        <v>448.14814814814815</v>
      </c>
    </row>
    <row r="45" spans="1:40" ht="17.25" x14ac:dyDescent="0.3">
      <c r="A45" s="30">
        <v>43</v>
      </c>
      <c r="B45" s="2" t="s">
        <v>92</v>
      </c>
      <c r="C45" s="18" t="s">
        <v>1</v>
      </c>
      <c r="D45" s="2" t="s">
        <v>47</v>
      </c>
      <c r="E45" s="30"/>
      <c r="F45" s="30"/>
      <c r="G45" s="1">
        <f t="shared" si="28"/>
        <v>0</v>
      </c>
      <c r="H45" s="30"/>
      <c r="I45" s="30"/>
      <c r="J45" s="1">
        <f t="shared" si="29"/>
        <v>0</v>
      </c>
      <c r="K45" s="30"/>
      <c r="L45" s="30"/>
      <c r="M45" s="1">
        <f t="shared" si="30"/>
        <v>0</v>
      </c>
      <c r="N45" s="30">
        <v>10</v>
      </c>
      <c r="O45" s="30">
        <v>1000</v>
      </c>
      <c r="P45" s="1">
        <f t="shared" si="31"/>
        <v>10000</v>
      </c>
      <c r="Q45" s="7"/>
      <c r="R45" s="7"/>
      <c r="S45" s="19">
        <f t="shared" si="32"/>
        <v>0</v>
      </c>
      <c r="T45" s="30"/>
      <c r="U45" s="30"/>
      <c r="V45" s="1">
        <f t="shared" si="33"/>
        <v>0</v>
      </c>
      <c r="W45" s="30">
        <v>2</v>
      </c>
      <c r="X45" s="30">
        <v>2900</v>
      </c>
      <c r="Y45" s="30">
        <f t="shared" si="34"/>
        <v>5800</v>
      </c>
      <c r="Z45" s="30"/>
      <c r="AA45" s="30"/>
      <c r="AB45" s="30">
        <f t="shared" si="35"/>
        <v>0</v>
      </c>
      <c r="AC45" s="30">
        <v>6</v>
      </c>
      <c r="AD45" s="30">
        <v>2000</v>
      </c>
      <c r="AE45" s="30">
        <f t="shared" si="36"/>
        <v>12000</v>
      </c>
      <c r="AF45" s="30"/>
      <c r="AG45" s="30"/>
      <c r="AH45" s="1">
        <f t="shared" si="37"/>
        <v>0</v>
      </c>
      <c r="AI45" s="30"/>
      <c r="AJ45" s="30"/>
      <c r="AK45" s="30">
        <f t="shared" si="38"/>
        <v>0</v>
      </c>
      <c r="AL45" s="30">
        <f t="shared" si="39"/>
        <v>18</v>
      </c>
      <c r="AM45" s="12">
        <f t="shared" si="40"/>
        <v>27800</v>
      </c>
      <c r="AN45" s="20">
        <f t="shared" si="41"/>
        <v>1544.4444444444443</v>
      </c>
    </row>
    <row r="46" spans="1:40" ht="34.5" x14ac:dyDescent="0.3">
      <c r="A46" s="30">
        <v>44</v>
      </c>
      <c r="B46" s="2" t="s">
        <v>93</v>
      </c>
      <c r="C46" s="18" t="s">
        <v>1</v>
      </c>
      <c r="D46" s="2" t="s">
        <v>86</v>
      </c>
      <c r="E46" s="30"/>
      <c r="F46" s="30"/>
      <c r="G46" s="1">
        <f t="shared" si="28"/>
        <v>0</v>
      </c>
      <c r="H46" s="30"/>
      <c r="I46" s="30"/>
      <c r="J46" s="1">
        <f t="shared" si="29"/>
        <v>0</v>
      </c>
      <c r="K46" s="30"/>
      <c r="L46" s="30"/>
      <c r="M46" s="1">
        <f t="shared" si="30"/>
        <v>0</v>
      </c>
      <c r="N46" s="30">
        <v>10</v>
      </c>
      <c r="O46" s="30">
        <v>800</v>
      </c>
      <c r="P46" s="1">
        <f t="shared" si="31"/>
        <v>8000</v>
      </c>
      <c r="Q46" s="7"/>
      <c r="R46" s="7"/>
      <c r="S46" s="19">
        <f t="shared" si="32"/>
        <v>0</v>
      </c>
      <c r="T46" s="30"/>
      <c r="U46" s="30"/>
      <c r="V46" s="1">
        <f t="shared" si="33"/>
        <v>0</v>
      </c>
      <c r="W46" s="30">
        <v>8</v>
      </c>
      <c r="X46" s="30">
        <v>3200</v>
      </c>
      <c r="Y46" s="30">
        <f t="shared" si="34"/>
        <v>25600</v>
      </c>
      <c r="Z46" s="30"/>
      <c r="AA46" s="30"/>
      <c r="AB46" s="30">
        <f t="shared" si="35"/>
        <v>0</v>
      </c>
      <c r="AC46" s="30"/>
      <c r="AD46" s="30"/>
      <c r="AE46" s="30">
        <f t="shared" si="36"/>
        <v>0</v>
      </c>
      <c r="AF46" s="30"/>
      <c r="AG46" s="30"/>
      <c r="AH46" s="1">
        <f t="shared" si="37"/>
        <v>0</v>
      </c>
      <c r="AI46" s="30">
        <v>2</v>
      </c>
      <c r="AJ46" s="30">
        <v>1800</v>
      </c>
      <c r="AK46" s="30">
        <f t="shared" si="38"/>
        <v>3600</v>
      </c>
      <c r="AL46" s="30">
        <f t="shared" si="39"/>
        <v>20</v>
      </c>
      <c r="AM46" s="12">
        <f t="shared" si="40"/>
        <v>37200</v>
      </c>
      <c r="AN46" s="20">
        <f t="shared" si="41"/>
        <v>1860</v>
      </c>
    </row>
    <row r="47" spans="1:40" ht="69" x14ac:dyDescent="0.3">
      <c r="A47" s="30">
        <v>45</v>
      </c>
      <c r="B47" s="2" t="s">
        <v>82</v>
      </c>
      <c r="C47" s="18" t="s">
        <v>1</v>
      </c>
      <c r="D47" s="2" t="s">
        <v>116</v>
      </c>
      <c r="E47" s="30"/>
      <c r="F47" s="30"/>
      <c r="G47" s="1">
        <f t="shared" si="28"/>
        <v>0</v>
      </c>
      <c r="H47" s="30"/>
      <c r="I47" s="30"/>
      <c r="J47" s="1">
        <f t="shared" si="29"/>
        <v>0</v>
      </c>
      <c r="K47" s="30"/>
      <c r="L47" s="30"/>
      <c r="M47" s="1">
        <f t="shared" si="30"/>
        <v>0</v>
      </c>
      <c r="N47" s="30">
        <v>5</v>
      </c>
      <c r="O47" s="30">
        <v>2500</v>
      </c>
      <c r="P47" s="1">
        <f t="shared" si="31"/>
        <v>12500</v>
      </c>
      <c r="Q47" s="7"/>
      <c r="R47" s="7"/>
      <c r="S47" s="19">
        <f t="shared" si="32"/>
        <v>0</v>
      </c>
      <c r="T47" s="30"/>
      <c r="U47" s="30"/>
      <c r="V47" s="1">
        <f t="shared" si="33"/>
        <v>0</v>
      </c>
      <c r="W47" s="30"/>
      <c r="X47" s="30"/>
      <c r="Y47" s="30">
        <f t="shared" si="34"/>
        <v>0</v>
      </c>
      <c r="Z47" s="30"/>
      <c r="AA47" s="30"/>
      <c r="AB47" s="30">
        <f t="shared" si="35"/>
        <v>0</v>
      </c>
      <c r="AC47" s="30"/>
      <c r="AD47" s="30"/>
      <c r="AE47" s="30">
        <f t="shared" si="36"/>
        <v>0</v>
      </c>
      <c r="AF47" s="30"/>
      <c r="AG47" s="30"/>
      <c r="AH47" s="1">
        <f t="shared" si="37"/>
        <v>0</v>
      </c>
      <c r="AI47" s="30">
        <v>2</v>
      </c>
      <c r="AJ47" s="30">
        <v>5000</v>
      </c>
      <c r="AK47" s="30">
        <f t="shared" si="38"/>
        <v>10000</v>
      </c>
      <c r="AL47" s="30">
        <f t="shared" si="39"/>
        <v>7</v>
      </c>
      <c r="AM47" s="12">
        <f t="shared" si="40"/>
        <v>22500</v>
      </c>
      <c r="AN47" s="20">
        <f t="shared" si="41"/>
        <v>3214.2857142857142</v>
      </c>
    </row>
    <row r="48" spans="1:40" ht="17.25" x14ac:dyDescent="0.3">
      <c r="A48" s="30">
        <v>46</v>
      </c>
      <c r="B48" s="2" t="s">
        <v>38</v>
      </c>
      <c r="C48" s="18" t="s">
        <v>1</v>
      </c>
      <c r="D48" s="2" t="s">
        <v>122</v>
      </c>
      <c r="E48" s="30"/>
      <c r="F48" s="30"/>
      <c r="G48" s="1">
        <f t="shared" ref="G48" si="42">F48*E48</f>
        <v>0</v>
      </c>
      <c r="H48" s="30"/>
      <c r="I48" s="30"/>
      <c r="J48" s="1">
        <f t="shared" ref="J48" si="43">I48*H48</f>
        <v>0</v>
      </c>
      <c r="K48" s="30"/>
      <c r="L48" s="30"/>
      <c r="M48" s="1">
        <f t="shared" ref="M48" si="44">L48*K48</f>
        <v>0</v>
      </c>
      <c r="N48" s="30">
        <v>8</v>
      </c>
      <c r="O48" s="30">
        <v>300</v>
      </c>
      <c r="P48" s="1">
        <f t="shared" ref="P48" si="45">O48*N48</f>
        <v>2400</v>
      </c>
      <c r="Q48" s="7"/>
      <c r="R48" s="7"/>
      <c r="S48" s="19">
        <f t="shared" ref="S48" si="46">R48*Q48</f>
        <v>0</v>
      </c>
      <c r="T48" s="30"/>
      <c r="U48" s="30"/>
      <c r="V48" s="1">
        <f t="shared" ref="V48" si="47">U48*T48</f>
        <v>0</v>
      </c>
      <c r="W48" s="30">
        <v>2</v>
      </c>
      <c r="X48" s="30">
        <v>750</v>
      </c>
      <c r="Y48" s="30">
        <f t="shared" ref="Y48" si="48">X48*W48</f>
        <v>1500</v>
      </c>
      <c r="Z48" s="30"/>
      <c r="AA48" s="30"/>
      <c r="AB48" s="30">
        <f t="shared" ref="AB48" si="49">AA48*Z48</f>
        <v>0</v>
      </c>
      <c r="AC48" s="30">
        <v>10</v>
      </c>
      <c r="AD48" s="30">
        <v>1000</v>
      </c>
      <c r="AE48" s="30">
        <f t="shared" ref="AE48" si="50">AD48*AC48</f>
        <v>10000</v>
      </c>
      <c r="AF48" s="30"/>
      <c r="AG48" s="30"/>
      <c r="AH48" s="1">
        <f t="shared" ref="AH48" si="51">AG48*AF48</f>
        <v>0</v>
      </c>
      <c r="AI48" s="30">
        <v>10</v>
      </c>
      <c r="AJ48" s="30">
        <v>600</v>
      </c>
      <c r="AK48" s="30">
        <f t="shared" ref="AK48" si="52">AJ48*AI48</f>
        <v>6000</v>
      </c>
      <c r="AL48" s="30">
        <f t="shared" ref="AL48" si="53">+E48+H48+K48+N48+Q48+T48+W48+Z48+AC48+AF48+AI48</f>
        <v>30</v>
      </c>
      <c r="AM48" s="12">
        <f t="shared" ref="AM48" si="54">+G48+J48+M48+P48+S48+V48+Y48+AB48+AE48+AH48+AK48</f>
        <v>19900</v>
      </c>
      <c r="AN48" s="20">
        <f t="shared" ref="AN48" si="55">AM48/AL48</f>
        <v>663.33333333333337</v>
      </c>
    </row>
    <row r="49" spans="1:40" ht="17.25" x14ac:dyDescent="0.3">
      <c r="A49" s="30">
        <v>47</v>
      </c>
      <c r="B49" s="2" t="s">
        <v>37</v>
      </c>
      <c r="C49" s="18" t="s">
        <v>1</v>
      </c>
      <c r="D49" s="2" t="s">
        <v>48</v>
      </c>
      <c r="E49" s="30"/>
      <c r="F49" s="30"/>
      <c r="G49" s="1">
        <f t="shared" si="28"/>
        <v>0</v>
      </c>
      <c r="H49" s="30"/>
      <c r="I49" s="30"/>
      <c r="J49" s="1">
        <f t="shared" si="29"/>
        <v>0</v>
      </c>
      <c r="K49" s="30"/>
      <c r="L49" s="30"/>
      <c r="M49" s="1">
        <f t="shared" si="30"/>
        <v>0</v>
      </c>
      <c r="N49" s="30">
        <v>5</v>
      </c>
      <c r="O49" s="30">
        <v>1000</v>
      </c>
      <c r="P49" s="1">
        <f t="shared" si="31"/>
        <v>5000</v>
      </c>
      <c r="Q49" s="7"/>
      <c r="R49" s="7"/>
      <c r="S49" s="19">
        <f t="shared" si="32"/>
        <v>0</v>
      </c>
      <c r="T49" s="30"/>
      <c r="U49" s="30"/>
      <c r="V49" s="1">
        <f t="shared" si="33"/>
        <v>0</v>
      </c>
      <c r="W49" s="30"/>
      <c r="X49" s="30"/>
      <c r="Y49" s="30">
        <f t="shared" si="34"/>
        <v>0</v>
      </c>
      <c r="Z49" s="30"/>
      <c r="AA49" s="30"/>
      <c r="AB49" s="30">
        <f t="shared" si="35"/>
        <v>0</v>
      </c>
      <c r="AC49" s="30"/>
      <c r="AD49" s="30"/>
      <c r="AE49" s="30">
        <f t="shared" si="36"/>
        <v>0</v>
      </c>
      <c r="AF49" s="30"/>
      <c r="AG49" s="30"/>
      <c r="AH49" s="1">
        <f t="shared" si="37"/>
        <v>0</v>
      </c>
      <c r="AI49" s="30"/>
      <c r="AJ49" s="30"/>
      <c r="AK49" s="30">
        <f t="shared" si="38"/>
        <v>0</v>
      </c>
      <c r="AL49" s="30">
        <f t="shared" si="39"/>
        <v>5</v>
      </c>
      <c r="AM49" s="12">
        <f t="shared" si="40"/>
        <v>5000</v>
      </c>
      <c r="AN49" s="20">
        <f t="shared" si="41"/>
        <v>1000</v>
      </c>
    </row>
    <row r="50" spans="1:40" ht="34.5" x14ac:dyDescent="0.3">
      <c r="A50" s="30">
        <v>48</v>
      </c>
      <c r="B50" s="2" t="s">
        <v>39</v>
      </c>
      <c r="C50" s="18" t="s">
        <v>1</v>
      </c>
      <c r="D50" s="2" t="s">
        <v>119</v>
      </c>
      <c r="E50" s="30"/>
      <c r="F50" s="30"/>
      <c r="G50" s="1">
        <f t="shared" si="28"/>
        <v>0</v>
      </c>
      <c r="H50" s="30"/>
      <c r="I50" s="30"/>
      <c r="J50" s="1">
        <f t="shared" si="29"/>
        <v>0</v>
      </c>
      <c r="K50" s="30"/>
      <c r="L50" s="30"/>
      <c r="M50" s="1">
        <f t="shared" si="30"/>
        <v>0</v>
      </c>
      <c r="N50" s="30">
        <v>3</v>
      </c>
      <c r="O50" s="30">
        <v>400</v>
      </c>
      <c r="P50" s="1">
        <f t="shared" si="31"/>
        <v>1200</v>
      </c>
      <c r="Q50" s="7"/>
      <c r="R50" s="7"/>
      <c r="S50" s="19">
        <f t="shared" si="32"/>
        <v>0</v>
      </c>
      <c r="T50" s="30"/>
      <c r="U50" s="30"/>
      <c r="V50" s="1">
        <f t="shared" si="33"/>
        <v>0</v>
      </c>
      <c r="W50" s="30">
        <v>1</v>
      </c>
      <c r="X50" s="30">
        <v>700</v>
      </c>
      <c r="Y50" s="30">
        <f t="shared" si="34"/>
        <v>700</v>
      </c>
      <c r="Z50" s="30"/>
      <c r="AA50" s="30"/>
      <c r="AB50" s="30">
        <f t="shared" si="35"/>
        <v>0</v>
      </c>
      <c r="AC50" s="30">
        <v>2</v>
      </c>
      <c r="AD50" s="30">
        <v>1500</v>
      </c>
      <c r="AE50" s="30">
        <f t="shared" si="36"/>
        <v>3000</v>
      </c>
      <c r="AF50" s="30"/>
      <c r="AG50" s="30"/>
      <c r="AH50" s="1">
        <f t="shared" si="37"/>
        <v>0</v>
      </c>
      <c r="AI50" s="30">
        <v>20</v>
      </c>
      <c r="AJ50" s="30">
        <v>800</v>
      </c>
      <c r="AK50" s="30">
        <f t="shared" si="38"/>
        <v>16000</v>
      </c>
      <c r="AL50" s="30">
        <f t="shared" si="39"/>
        <v>26</v>
      </c>
      <c r="AM50" s="12">
        <f t="shared" si="40"/>
        <v>20900</v>
      </c>
      <c r="AN50" s="20">
        <f t="shared" si="41"/>
        <v>803.84615384615381</v>
      </c>
    </row>
    <row r="51" spans="1:40" ht="69" x14ac:dyDescent="0.3">
      <c r="A51" s="30">
        <v>49</v>
      </c>
      <c r="B51" s="2" t="s">
        <v>32</v>
      </c>
      <c r="C51" s="18" t="s">
        <v>1</v>
      </c>
      <c r="D51" s="2" t="s">
        <v>41</v>
      </c>
      <c r="E51" s="30"/>
      <c r="F51" s="30"/>
      <c r="G51" s="1">
        <f t="shared" si="28"/>
        <v>0</v>
      </c>
      <c r="H51" s="30"/>
      <c r="I51" s="30"/>
      <c r="J51" s="1">
        <f t="shared" si="29"/>
        <v>0</v>
      </c>
      <c r="K51" s="30"/>
      <c r="L51" s="30"/>
      <c r="M51" s="1">
        <f t="shared" si="30"/>
        <v>0</v>
      </c>
      <c r="N51" s="30">
        <v>50</v>
      </c>
      <c r="O51" s="30">
        <v>15</v>
      </c>
      <c r="P51" s="1">
        <f t="shared" si="31"/>
        <v>750</v>
      </c>
      <c r="Q51" s="7"/>
      <c r="R51" s="7"/>
      <c r="S51" s="19">
        <f t="shared" si="32"/>
        <v>0</v>
      </c>
      <c r="T51" s="30"/>
      <c r="U51" s="30"/>
      <c r="V51" s="1">
        <f t="shared" si="33"/>
        <v>0</v>
      </c>
      <c r="W51" s="30"/>
      <c r="X51" s="30"/>
      <c r="Y51" s="30">
        <f t="shared" si="34"/>
        <v>0</v>
      </c>
      <c r="Z51" s="30"/>
      <c r="AA51" s="30"/>
      <c r="AB51" s="30">
        <f t="shared" si="35"/>
        <v>0</v>
      </c>
      <c r="AC51" s="30">
        <v>3</v>
      </c>
      <c r="AD51" s="30">
        <v>400</v>
      </c>
      <c r="AE51" s="30">
        <f t="shared" si="36"/>
        <v>1200</v>
      </c>
      <c r="AF51" s="30"/>
      <c r="AG51" s="30"/>
      <c r="AH51" s="1">
        <f t="shared" si="37"/>
        <v>0</v>
      </c>
      <c r="AI51" s="30">
        <v>10</v>
      </c>
      <c r="AJ51" s="30">
        <v>150</v>
      </c>
      <c r="AK51" s="30">
        <f t="shared" si="38"/>
        <v>1500</v>
      </c>
      <c r="AL51" s="30">
        <f t="shared" si="39"/>
        <v>63</v>
      </c>
      <c r="AM51" s="12">
        <f t="shared" si="40"/>
        <v>3450</v>
      </c>
      <c r="AN51" s="20">
        <f t="shared" si="41"/>
        <v>54.761904761904759</v>
      </c>
    </row>
    <row r="52" spans="1:40" ht="69" x14ac:dyDescent="0.3">
      <c r="A52" s="30">
        <v>50</v>
      </c>
      <c r="B52" s="2" t="s">
        <v>33</v>
      </c>
      <c r="C52" s="18" t="s">
        <v>1</v>
      </c>
      <c r="D52" s="2" t="s">
        <v>42</v>
      </c>
      <c r="E52" s="30"/>
      <c r="F52" s="30"/>
      <c r="G52" s="1">
        <f t="shared" si="28"/>
        <v>0</v>
      </c>
      <c r="H52" s="30"/>
      <c r="I52" s="30"/>
      <c r="J52" s="1">
        <f t="shared" si="29"/>
        <v>0</v>
      </c>
      <c r="K52" s="30"/>
      <c r="L52" s="30"/>
      <c r="M52" s="1">
        <f t="shared" si="30"/>
        <v>0</v>
      </c>
      <c r="N52" s="30">
        <v>30</v>
      </c>
      <c r="O52" s="30">
        <v>25</v>
      </c>
      <c r="P52" s="1">
        <f t="shared" si="31"/>
        <v>750</v>
      </c>
      <c r="Q52" s="7"/>
      <c r="R52" s="7"/>
      <c r="S52" s="19">
        <f t="shared" si="32"/>
        <v>0</v>
      </c>
      <c r="T52" s="30"/>
      <c r="U52" s="30"/>
      <c r="V52" s="1">
        <f t="shared" si="33"/>
        <v>0</v>
      </c>
      <c r="W52" s="30"/>
      <c r="X52" s="30"/>
      <c r="Y52" s="30">
        <f t="shared" si="34"/>
        <v>0</v>
      </c>
      <c r="Z52" s="30"/>
      <c r="AA52" s="30"/>
      <c r="AB52" s="30">
        <f t="shared" si="35"/>
        <v>0</v>
      </c>
      <c r="AC52" s="30">
        <v>3</v>
      </c>
      <c r="AD52" s="30">
        <v>500</v>
      </c>
      <c r="AE52" s="30">
        <f t="shared" si="36"/>
        <v>1500</v>
      </c>
      <c r="AF52" s="30"/>
      <c r="AG52" s="30"/>
      <c r="AH52" s="1">
        <f t="shared" si="37"/>
        <v>0</v>
      </c>
      <c r="AI52" s="30"/>
      <c r="AJ52" s="30"/>
      <c r="AK52" s="30">
        <f t="shared" si="38"/>
        <v>0</v>
      </c>
      <c r="AL52" s="30">
        <f t="shared" si="39"/>
        <v>33</v>
      </c>
      <c r="AM52" s="12">
        <f t="shared" si="40"/>
        <v>2250</v>
      </c>
      <c r="AN52" s="20">
        <f t="shared" si="41"/>
        <v>68.181818181818187</v>
      </c>
    </row>
    <row r="53" spans="1:40" ht="34.5" x14ac:dyDescent="0.3">
      <c r="A53" s="30">
        <v>51</v>
      </c>
      <c r="B53" s="2" t="s">
        <v>34</v>
      </c>
      <c r="C53" s="18" t="s">
        <v>1</v>
      </c>
      <c r="D53" s="2" t="s">
        <v>43</v>
      </c>
      <c r="E53" s="30"/>
      <c r="F53" s="30"/>
      <c r="G53" s="1">
        <f t="shared" ref="G53:G63" si="56">F53*E53</f>
        <v>0</v>
      </c>
      <c r="H53" s="30"/>
      <c r="I53" s="30"/>
      <c r="J53" s="1">
        <f t="shared" ref="J53:J63" si="57">I53*H53</f>
        <v>0</v>
      </c>
      <c r="K53" s="30"/>
      <c r="L53" s="30"/>
      <c r="M53" s="1">
        <f t="shared" ref="M53:M63" si="58">L53*K53</f>
        <v>0</v>
      </c>
      <c r="N53" s="30">
        <v>25</v>
      </c>
      <c r="O53" s="30">
        <v>250</v>
      </c>
      <c r="P53" s="1">
        <f t="shared" si="31"/>
        <v>6250</v>
      </c>
      <c r="Q53" s="7"/>
      <c r="R53" s="7"/>
      <c r="S53" s="19">
        <f t="shared" ref="S53:S63" si="59">R53*Q53</f>
        <v>0</v>
      </c>
      <c r="T53" s="30"/>
      <c r="U53" s="30"/>
      <c r="V53" s="1">
        <f t="shared" si="33"/>
        <v>0</v>
      </c>
      <c r="W53" s="30"/>
      <c r="X53" s="30"/>
      <c r="Y53" s="30">
        <f t="shared" ref="Y53:Y63" si="60">X53*W53</f>
        <v>0</v>
      </c>
      <c r="Z53" s="30"/>
      <c r="AA53" s="30"/>
      <c r="AB53" s="30">
        <f t="shared" ref="AB53:AB63" si="61">AA53*Z53</f>
        <v>0</v>
      </c>
      <c r="AC53" s="30">
        <v>10</v>
      </c>
      <c r="AD53" s="30">
        <v>250</v>
      </c>
      <c r="AE53" s="30">
        <f t="shared" ref="AE53:AE63" si="62">AD53*AC53</f>
        <v>2500</v>
      </c>
      <c r="AF53" s="30"/>
      <c r="AG53" s="30"/>
      <c r="AH53" s="1">
        <f t="shared" si="37"/>
        <v>0</v>
      </c>
      <c r="AI53" s="30"/>
      <c r="AJ53" s="30"/>
      <c r="AK53" s="30">
        <f t="shared" si="38"/>
        <v>0</v>
      </c>
      <c r="AL53" s="30">
        <f t="shared" si="39"/>
        <v>35</v>
      </c>
      <c r="AM53" s="12">
        <f t="shared" si="40"/>
        <v>8750</v>
      </c>
      <c r="AN53" s="20">
        <f t="shared" ref="AN53:AN63" si="63">AM53/AL53</f>
        <v>250</v>
      </c>
    </row>
    <row r="54" spans="1:40" ht="34.5" x14ac:dyDescent="0.3">
      <c r="A54" s="30">
        <v>52</v>
      </c>
      <c r="B54" s="2" t="s">
        <v>56</v>
      </c>
      <c r="C54" s="18" t="s">
        <v>1</v>
      </c>
      <c r="D54" s="2" t="s">
        <v>57</v>
      </c>
      <c r="E54" s="30"/>
      <c r="F54" s="30"/>
      <c r="G54" s="1">
        <f t="shared" si="56"/>
        <v>0</v>
      </c>
      <c r="H54" s="30"/>
      <c r="I54" s="30"/>
      <c r="J54" s="1">
        <f t="shared" si="57"/>
        <v>0</v>
      </c>
      <c r="K54" s="30"/>
      <c r="L54" s="30"/>
      <c r="M54" s="1">
        <f t="shared" si="58"/>
        <v>0</v>
      </c>
      <c r="N54" s="30">
        <v>5</v>
      </c>
      <c r="O54" s="30">
        <v>400</v>
      </c>
      <c r="P54" s="1">
        <f t="shared" ref="P54:P63" si="64">O54*N54</f>
        <v>2000</v>
      </c>
      <c r="Q54" s="7"/>
      <c r="R54" s="7"/>
      <c r="S54" s="19">
        <f t="shared" si="59"/>
        <v>0</v>
      </c>
      <c r="T54" s="30"/>
      <c r="U54" s="30"/>
      <c r="V54" s="1">
        <f t="shared" ref="V54:V63" si="65">U54*T54</f>
        <v>0</v>
      </c>
      <c r="W54" s="30"/>
      <c r="X54" s="30"/>
      <c r="Y54" s="30">
        <f t="shared" si="60"/>
        <v>0</v>
      </c>
      <c r="Z54" s="30"/>
      <c r="AA54" s="30"/>
      <c r="AB54" s="30">
        <f t="shared" si="61"/>
        <v>0</v>
      </c>
      <c r="AC54" s="30">
        <v>5</v>
      </c>
      <c r="AD54" s="30">
        <v>550</v>
      </c>
      <c r="AE54" s="30">
        <f t="shared" si="62"/>
        <v>2750</v>
      </c>
      <c r="AF54" s="30"/>
      <c r="AG54" s="30"/>
      <c r="AH54" s="1">
        <f t="shared" ref="AH54:AH63" si="66">AG54*AF54</f>
        <v>0</v>
      </c>
      <c r="AI54" s="30">
        <v>25</v>
      </c>
      <c r="AJ54" s="30">
        <v>2200</v>
      </c>
      <c r="AK54" s="30">
        <f t="shared" ref="AK54:AK63" si="67">AJ54*AI54</f>
        <v>55000</v>
      </c>
      <c r="AL54" s="30">
        <f t="shared" ref="AL54:AL63" si="68">+E54+H54+K54+N54+Q54+T54+W54+Z54+AC54+AF54+AI54</f>
        <v>35</v>
      </c>
      <c r="AM54" s="12">
        <f t="shared" ref="AM54:AM63" si="69">+G54+J54+M54+P54+S54+V54+Y54+AB54+AE54+AH54+AK54</f>
        <v>59750</v>
      </c>
      <c r="AN54" s="20">
        <f t="shared" si="63"/>
        <v>1707.1428571428571</v>
      </c>
    </row>
    <row r="55" spans="1:40" ht="17.25" x14ac:dyDescent="0.3">
      <c r="A55" s="30">
        <v>53</v>
      </c>
      <c r="B55" s="2" t="s">
        <v>103</v>
      </c>
      <c r="C55" s="18" t="s">
        <v>1</v>
      </c>
      <c r="D55" s="2" t="s">
        <v>104</v>
      </c>
      <c r="E55" s="30"/>
      <c r="F55" s="30"/>
      <c r="G55" s="1">
        <f t="shared" si="56"/>
        <v>0</v>
      </c>
      <c r="H55" s="30"/>
      <c r="I55" s="30"/>
      <c r="J55" s="1">
        <f t="shared" si="57"/>
        <v>0</v>
      </c>
      <c r="K55" s="30"/>
      <c r="L55" s="30"/>
      <c r="M55" s="1">
        <f t="shared" si="58"/>
        <v>0</v>
      </c>
      <c r="N55" s="30"/>
      <c r="O55" s="30"/>
      <c r="P55" s="1">
        <f t="shared" si="64"/>
        <v>0</v>
      </c>
      <c r="Q55" s="7"/>
      <c r="R55" s="7"/>
      <c r="S55" s="19">
        <f t="shared" si="59"/>
        <v>0</v>
      </c>
      <c r="T55" s="30"/>
      <c r="U55" s="30"/>
      <c r="V55" s="1">
        <f t="shared" si="65"/>
        <v>0</v>
      </c>
      <c r="W55" s="30"/>
      <c r="X55" s="30"/>
      <c r="Y55" s="30">
        <f t="shared" si="60"/>
        <v>0</v>
      </c>
      <c r="Z55" s="30"/>
      <c r="AA55" s="30"/>
      <c r="AB55" s="30">
        <f t="shared" si="61"/>
        <v>0</v>
      </c>
      <c r="AC55" s="30">
        <v>1</v>
      </c>
      <c r="AD55" s="30">
        <v>600</v>
      </c>
      <c r="AE55" s="30">
        <f t="shared" si="62"/>
        <v>600</v>
      </c>
      <c r="AF55" s="30"/>
      <c r="AG55" s="30"/>
      <c r="AH55" s="1">
        <f t="shared" si="66"/>
        <v>0</v>
      </c>
      <c r="AI55" s="30">
        <v>100</v>
      </c>
      <c r="AJ55" s="30">
        <v>150</v>
      </c>
      <c r="AK55" s="30">
        <f t="shared" si="67"/>
        <v>15000</v>
      </c>
      <c r="AL55" s="30">
        <f t="shared" si="68"/>
        <v>101</v>
      </c>
      <c r="AM55" s="12">
        <f t="shared" si="69"/>
        <v>15600</v>
      </c>
      <c r="AN55" s="20">
        <f t="shared" si="63"/>
        <v>154.45544554455446</v>
      </c>
    </row>
    <row r="56" spans="1:40" ht="17.25" x14ac:dyDescent="0.3">
      <c r="A56" s="30">
        <v>54</v>
      </c>
      <c r="B56" s="2" t="s">
        <v>36</v>
      </c>
      <c r="C56" s="18" t="s">
        <v>1</v>
      </c>
      <c r="D56" s="2" t="s">
        <v>46</v>
      </c>
      <c r="E56" s="30"/>
      <c r="F56" s="30"/>
      <c r="G56" s="1">
        <f t="shared" si="56"/>
        <v>0</v>
      </c>
      <c r="H56" s="30"/>
      <c r="I56" s="30"/>
      <c r="J56" s="1">
        <f t="shared" si="57"/>
        <v>0</v>
      </c>
      <c r="K56" s="30"/>
      <c r="L56" s="30"/>
      <c r="M56" s="1">
        <f t="shared" si="58"/>
        <v>0</v>
      </c>
      <c r="N56" s="30">
        <v>50</v>
      </c>
      <c r="O56" s="30">
        <v>20</v>
      </c>
      <c r="P56" s="1">
        <f t="shared" si="64"/>
        <v>1000</v>
      </c>
      <c r="Q56" s="7"/>
      <c r="R56" s="7"/>
      <c r="S56" s="19">
        <f t="shared" si="59"/>
        <v>0</v>
      </c>
      <c r="T56" s="30"/>
      <c r="U56" s="30"/>
      <c r="V56" s="1">
        <f t="shared" si="65"/>
        <v>0</v>
      </c>
      <c r="W56" s="30"/>
      <c r="X56" s="30"/>
      <c r="Y56" s="30">
        <f t="shared" si="60"/>
        <v>0</v>
      </c>
      <c r="Z56" s="30"/>
      <c r="AA56" s="30"/>
      <c r="AB56" s="30">
        <f t="shared" si="61"/>
        <v>0</v>
      </c>
      <c r="AC56" s="30">
        <v>50</v>
      </c>
      <c r="AD56" s="30">
        <v>80</v>
      </c>
      <c r="AE56" s="30">
        <f t="shared" si="62"/>
        <v>4000</v>
      </c>
      <c r="AF56" s="30"/>
      <c r="AG56" s="30"/>
      <c r="AH56" s="1">
        <f t="shared" si="66"/>
        <v>0</v>
      </c>
      <c r="AI56" s="30"/>
      <c r="AJ56" s="30"/>
      <c r="AK56" s="30">
        <f t="shared" si="67"/>
        <v>0</v>
      </c>
      <c r="AL56" s="30">
        <f t="shared" si="68"/>
        <v>100</v>
      </c>
      <c r="AM56" s="12">
        <f t="shared" si="69"/>
        <v>5000</v>
      </c>
      <c r="AN56" s="20">
        <f t="shared" si="63"/>
        <v>50</v>
      </c>
    </row>
    <row r="57" spans="1:40" ht="17.25" x14ac:dyDescent="0.3">
      <c r="A57" s="30">
        <v>55</v>
      </c>
      <c r="B57" s="2" t="s">
        <v>35</v>
      </c>
      <c r="C57" s="18" t="s">
        <v>1</v>
      </c>
      <c r="D57" s="2" t="s">
        <v>45</v>
      </c>
      <c r="E57" s="30"/>
      <c r="F57" s="30"/>
      <c r="G57" s="1">
        <f t="shared" si="56"/>
        <v>0</v>
      </c>
      <c r="H57" s="30"/>
      <c r="I57" s="30"/>
      <c r="J57" s="1">
        <f t="shared" si="57"/>
        <v>0</v>
      </c>
      <c r="K57" s="30"/>
      <c r="L57" s="30"/>
      <c r="M57" s="1">
        <f t="shared" si="58"/>
        <v>0</v>
      </c>
      <c r="N57" s="30">
        <v>30</v>
      </c>
      <c r="O57" s="30">
        <v>300</v>
      </c>
      <c r="P57" s="1">
        <f t="shared" si="64"/>
        <v>9000</v>
      </c>
      <c r="Q57" s="7"/>
      <c r="R57" s="7"/>
      <c r="S57" s="19">
        <f t="shared" si="59"/>
        <v>0</v>
      </c>
      <c r="T57" s="30"/>
      <c r="U57" s="30"/>
      <c r="V57" s="1">
        <f t="shared" si="65"/>
        <v>0</v>
      </c>
      <c r="W57" s="30"/>
      <c r="X57" s="30"/>
      <c r="Y57" s="30">
        <f t="shared" si="60"/>
        <v>0</v>
      </c>
      <c r="Z57" s="30"/>
      <c r="AA57" s="30"/>
      <c r="AB57" s="30">
        <f t="shared" si="61"/>
        <v>0</v>
      </c>
      <c r="AC57" s="30">
        <v>3</v>
      </c>
      <c r="AD57" s="30">
        <v>700</v>
      </c>
      <c r="AE57" s="30">
        <f t="shared" si="62"/>
        <v>2100</v>
      </c>
      <c r="AF57" s="30"/>
      <c r="AG57" s="30"/>
      <c r="AH57" s="1">
        <f t="shared" si="66"/>
        <v>0</v>
      </c>
      <c r="AI57" s="30"/>
      <c r="AJ57" s="30"/>
      <c r="AK57" s="30">
        <f t="shared" si="67"/>
        <v>0</v>
      </c>
      <c r="AL57" s="30">
        <f t="shared" si="68"/>
        <v>33</v>
      </c>
      <c r="AM57" s="12">
        <f t="shared" si="69"/>
        <v>11100</v>
      </c>
      <c r="AN57" s="20">
        <f t="shared" si="63"/>
        <v>336.36363636363637</v>
      </c>
    </row>
    <row r="58" spans="1:40" ht="17.25" x14ac:dyDescent="0.3">
      <c r="A58" s="30">
        <v>56</v>
      </c>
      <c r="B58" s="2" t="s">
        <v>89</v>
      </c>
      <c r="C58" s="18" t="s">
        <v>1</v>
      </c>
      <c r="D58" s="2" t="s">
        <v>44</v>
      </c>
      <c r="E58" s="30"/>
      <c r="F58" s="30"/>
      <c r="G58" s="1">
        <f t="shared" si="56"/>
        <v>0</v>
      </c>
      <c r="H58" s="30"/>
      <c r="I58" s="30"/>
      <c r="J58" s="1">
        <f t="shared" si="57"/>
        <v>0</v>
      </c>
      <c r="K58" s="30"/>
      <c r="L58" s="30"/>
      <c r="M58" s="1">
        <f t="shared" si="58"/>
        <v>0</v>
      </c>
      <c r="N58" s="30">
        <v>20</v>
      </c>
      <c r="O58" s="30">
        <v>150</v>
      </c>
      <c r="P58" s="1">
        <f t="shared" si="64"/>
        <v>3000</v>
      </c>
      <c r="Q58" s="7"/>
      <c r="R58" s="7"/>
      <c r="S58" s="19">
        <f t="shared" si="59"/>
        <v>0</v>
      </c>
      <c r="T58" s="30">
        <v>50</v>
      </c>
      <c r="U58" s="30">
        <v>300</v>
      </c>
      <c r="V58" s="1">
        <f t="shared" si="65"/>
        <v>15000</v>
      </c>
      <c r="W58" s="30"/>
      <c r="X58" s="30"/>
      <c r="Y58" s="30">
        <f t="shared" si="60"/>
        <v>0</v>
      </c>
      <c r="Z58" s="30"/>
      <c r="AA58" s="30"/>
      <c r="AB58" s="30">
        <f t="shared" si="61"/>
        <v>0</v>
      </c>
      <c r="AC58" s="30">
        <v>20</v>
      </c>
      <c r="AD58" s="30">
        <v>260</v>
      </c>
      <c r="AE58" s="30">
        <f t="shared" si="62"/>
        <v>5200</v>
      </c>
      <c r="AF58" s="30"/>
      <c r="AG58" s="30"/>
      <c r="AH58" s="1">
        <f t="shared" si="66"/>
        <v>0</v>
      </c>
      <c r="AI58" s="30">
        <v>100</v>
      </c>
      <c r="AJ58" s="30">
        <v>280</v>
      </c>
      <c r="AK58" s="30">
        <f t="shared" si="67"/>
        <v>28000</v>
      </c>
      <c r="AL58" s="30">
        <f t="shared" si="68"/>
        <v>190</v>
      </c>
      <c r="AM58" s="12">
        <f t="shared" si="69"/>
        <v>51200</v>
      </c>
      <c r="AN58" s="20">
        <f t="shared" si="63"/>
        <v>269.4736842105263</v>
      </c>
    </row>
    <row r="59" spans="1:40" ht="17.25" x14ac:dyDescent="0.3">
      <c r="A59" s="30">
        <v>57</v>
      </c>
      <c r="B59" s="2" t="s">
        <v>90</v>
      </c>
      <c r="C59" s="18" t="s">
        <v>1</v>
      </c>
      <c r="D59" s="2" t="s">
        <v>54</v>
      </c>
      <c r="E59" s="30"/>
      <c r="F59" s="30"/>
      <c r="G59" s="1">
        <f t="shared" si="56"/>
        <v>0</v>
      </c>
      <c r="H59" s="30"/>
      <c r="I59" s="30"/>
      <c r="J59" s="1">
        <f t="shared" si="57"/>
        <v>0</v>
      </c>
      <c r="K59" s="30"/>
      <c r="L59" s="30"/>
      <c r="M59" s="1">
        <f t="shared" si="58"/>
        <v>0</v>
      </c>
      <c r="N59" s="30">
        <v>10</v>
      </c>
      <c r="O59" s="30">
        <v>250</v>
      </c>
      <c r="P59" s="1">
        <f t="shared" si="64"/>
        <v>2500</v>
      </c>
      <c r="Q59" s="7"/>
      <c r="R59" s="7"/>
      <c r="S59" s="19">
        <f t="shared" si="59"/>
        <v>0</v>
      </c>
      <c r="T59" s="30"/>
      <c r="U59" s="30"/>
      <c r="V59" s="1">
        <f t="shared" si="65"/>
        <v>0</v>
      </c>
      <c r="W59" s="30"/>
      <c r="X59" s="30"/>
      <c r="Y59" s="30">
        <f t="shared" si="60"/>
        <v>0</v>
      </c>
      <c r="Z59" s="30"/>
      <c r="AA59" s="30"/>
      <c r="AB59" s="30">
        <f t="shared" si="61"/>
        <v>0</v>
      </c>
      <c r="AC59" s="30">
        <v>5</v>
      </c>
      <c r="AD59" s="30">
        <v>400</v>
      </c>
      <c r="AE59" s="30">
        <f t="shared" si="62"/>
        <v>2000</v>
      </c>
      <c r="AF59" s="30"/>
      <c r="AG59" s="30"/>
      <c r="AH59" s="1">
        <f t="shared" si="66"/>
        <v>0</v>
      </c>
      <c r="AI59" s="30">
        <v>200</v>
      </c>
      <c r="AJ59" s="30">
        <v>400</v>
      </c>
      <c r="AK59" s="30">
        <f t="shared" si="67"/>
        <v>80000</v>
      </c>
      <c r="AL59" s="30">
        <f t="shared" si="68"/>
        <v>215</v>
      </c>
      <c r="AM59" s="12">
        <f t="shared" si="69"/>
        <v>84500</v>
      </c>
      <c r="AN59" s="20">
        <f t="shared" si="63"/>
        <v>393.02325581395348</v>
      </c>
    </row>
    <row r="60" spans="1:40" ht="17.25" x14ac:dyDescent="0.3">
      <c r="A60" s="30">
        <v>58</v>
      </c>
      <c r="B60" s="2" t="s">
        <v>91</v>
      </c>
      <c r="C60" s="18" t="s">
        <v>1</v>
      </c>
      <c r="D60" s="2" t="s">
        <v>55</v>
      </c>
      <c r="E60" s="30"/>
      <c r="F60" s="30"/>
      <c r="G60" s="1">
        <f t="shared" si="56"/>
        <v>0</v>
      </c>
      <c r="H60" s="30"/>
      <c r="I60" s="30"/>
      <c r="J60" s="1">
        <f t="shared" si="57"/>
        <v>0</v>
      </c>
      <c r="K60" s="30"/>
      <c r="L60" s="30"/>
      <c r="M60" s="1">
        <f t="shared" si="58"/>
        <v>0</v>
      </c>
      <c r="N60" s="30"/>
      <c r="O60" s="30"/>
      <c r="P60" s="1">
        <f t="shared" si="64"/>
        <v>0</v>
      </c>
      <c r="Q60" s="7"/>
      <c r="R60" s="7"/>
      <c r="S60" s="19">
        <f t="shared" si="59"/>
        <v>0</v>
      </c>
      <c r="T60" s="30"/>
      <c r="U60" s="30"/>
      <c r="V60" s="1">
        <f t="shared" si="65"/>
        <v>0</v>
      </c>
      <c r="W60" s="30"/>
      <c r="X60" s="30"/>
      <c r="Y60" s="30">
        <f t="shared" si="60"/>
        <v>0</v>
      </c>
      <c r="Z60" s="30"/>
      <c r="AA60" s="30"/>
      <c r="AB60" s="30">
        <f t="shared" si="61"/>
        <v>0</v>
      </c>
      <c r="AC60" s="30">
        <v>20</v>
      </c>
      <c r="AD60" s="30">
        <v>300</v>
      </c>
      <c r="AE60" s="30">
        <f t="shared" si="62"/>
        <v>6000</v>
      </c>
      <c r="AF60" s="30"/>
      <c r="AG60" s="30"/>
      <c r="AH60" s="1">
        <f t="shared" si="66"/>
        <v>0</v>
      </c>
      <c r="AI60" s="30">
        <v>100</v>
      </c>
      <c r="AJ60" s="30">
        <v>250</v>
      </c>
      <c r="AK60" s="30">
        <f t="shared" si="67"/>
        <v>25000</v>
      </c>
      <c r="AL60" s="30">
        <f t="shared" si="68"/>
        <v>120</v>
      </c>
      <c r="AM60" s="12">
        <f t="shared" si="69"/>
        <v>31000</v>
      </c>
      <c r="AN60" s="20">
        <f t="shared" si="63"/>
        <v>258.33333333333331</v>
      </c>
    </row>
    <row r="61" spans="1:40" ht="34.5" x14ac:dyDescent="0.3">
      <c r="A61" s="30">
        <v>59</v>
      </c>
      <c r="B61" s="2" t="s">
        <v>120</v>
      </c>
      <c r="C61" s="18" t="s">
        <v>1</v>
      </c>
      <c r="D61" s="2" t="s">
        <v>121</v>
      </c>
      <c r="E61" s="30"/>
      <c r="F61" s="30"/>
      <c r="G61" s="1">
        <f t="shared" si="56"/>
        <v>0</v>
      </c>
      <c r="H61" s="30"/>
      <c r="I61" s="30"/>
      <c r="J61" s="1">
        <f t="shared" si="57"/>
        <v>0</v>
      </c>
      <c r="K61" s="30"/>
      <c r="L61" s="30"/>
      <c r="M61" s="1">
        <f t="shared" si="58"/>
        <v>0</v>
      </c>
      <c r="N61" s="30"/>
      <c r="O61" s="30"/>
      <c r="P61" s="1">
        <f t="shared" si="64"/>
        <v>0</v>
      </c>
      <c r="Q61" s="7">
        <v>2200</v>
      </c>
      <c r="R61" s="7">
        <v>6</v>
      </c>
      <c r="S61" s="19">
        <f t="shared" si="59"/>
        <v>13200</v>
      </c>
      <c r="T61" s="30"/>
      <c r="U61" s="30"/>
      <c r="V61" s="1">
        <f t="shared" si="65"/>
        <v>0</v>
      </c>
      <c r="W61" s="30"/>
      <c r="X61" s="30"/>
      <c r="Y61" s="30">
        <f t="shared" si="60"/>
        <v>0</v>
      </c>
      <c r="Z61" s="30"/>
      <c r="AA61" s="30"/>
      <c r="AB61" s="30">
        <f t="shared" si="61"/>
        <v>0</v>
      </c>
      <c r="AC61" s="30"/>
      <c r="AD61" s="30"/>
      <c r="AE61" s="30">
        <f t="shared" si="62"/>
        <v>0</v>
      </c>
      <c r="AF61" s="30"/>
      <c r="AG61" s="30"/>
      <c r="AH61" s="1">
        <f t="shared" si="66"/>
        <v>0</v>
      </c>
      <c r="AI61" s="30"/>
      <c r="AJ61" s="30"/>
      <c r="AK61" s="30">
        <f t="shared" si="67"/>
        <v>0</v>
      </c>
      <c r="AL61" s="30">
        <f t="shared" si="68"/>
        <v>2200</v>
      </c>
      <c r="AM61" s="12">
        <f t="shared" si="69"/>
        <v>13200</v>
      </c>
      <c r="AN61" s="20">
        <f t="shared" si="63"/>
        <v>6</v>
      </c>
    </row>
    <row r="62" spans="1:40" s="9" customFormat="1" ht="126.75" customHeight="1" x14ac:dyDescent="0.3">
      <c r="A62" s="30">
        <v>60</v>
      </c>
      <c r="B62" s="2" t="s">
        <v>124</v>
      </c>
      <c r="C62" s="18" t="s">
        <v>1</v>
      </c>
      <c r="D62" s="2" t="s">
        <v>125</v>
      </c>
      <c r="E62" s="30"/>
      <c r="F62" s="30"/>
      <c r="G62" s="1">
        <f t="shared" si="56"/>
        <v>0</v>
      </c>
      <c r="H62" s="30"/>
      <c r="I62" s="30"/>
      <c r="J62" s="1">
        <f t="shared" si="57"/>
        <v>0</v>
      </c>
      <c r="K62" s="30">
        <v>18980</v>
      </c>
      <c r="L62" s="30">
        <v>50</v>
      </c>
      <c r="M62" s="1">
        <f t="shared" si="58"/>
        <v>949000</v>
      </c>
      <c r="N62" s="30"/>
      <c r="O62" s="30"/>
      <c r="P62" s="1">
        <f t="shared" si="64"/>
        <v>0</v>
      </c>
      <c r="Q62" s="8"/>
      <c r="R62" s="8"/>
      <c r="S62" s="19">
        <f t="shared" si="59"/>
        <v>0</v>
      </c>
      <c r="T62" s="30">
        <v>5250</v>
      </c>
      <c r="U62" s="30">
        <v>50</v>
      </c>
      <c r="V62" s="1">
        <f t="shared" si="65"/>
        <v>262500</v>
      </c>
      <c r="W62" s="30"/>
      <c r="X62" s="30"/>
      <c r="Y62" s="30">
        <f t="shared" si="60"/>
        <v>0</v>
      </c>
      <c r="Z62" s="30"/>
      <c r="AA62" s="30"/>
      <c r="AB62" s="30">
        <f t="shared" si="61"/>
        <v>0</v>
      </c>
      <c r="AC62" s="30">
        <v>40000</v>
      </c>
      <c r="AD62" s="30">
        <v>50</v>
      </c>
      <c r="AE62" s="30">
        <f t="shared" si="62"/>
        <v>2000000</v>
      </c>
      <c r="AF62" s="30"/>
      <c r="AG62" s="30"/>
      <c r="AH62" s="1">
        <f t="shared" si="66"/>
        <v>0</v>
      </c>
      <c r="AI62" s="30"/>
      <c r="AJ62" s="30"/>
      <c r="AK62" s="30">
        <f t="shared" si="67"/>
        <v>0</v>
      </c>
      <c r="AL62" s="30">
        <f t="shared" si="68"/>
        <v>64230</v>
      </c>
      <c r="AM62" s="12">
        <f t="shared" si="69"/>
        <v>3211500</v>
      </c>
      <c r="AN62" s="20">
        <f t="shared" si="63"/>
        <v>50</v>
      </c>
    </row>
    <row r="63" spans="1:40" s="9" customFormat="1" ht="126.75" customHeight="1" x14ac:dyDescent="0.3">
      <c r="A63" s="30">
        <v>61</v>
      </c>
      <c r="B63" s="2" t="s">
        <v>126</v>
      </c>
      <c r="C63" s="18" t="s">
        <v>1</v>
      </c>
      <c r="D63" s="2" t="s">
        <v>134</v>
      </c>
      <c r="E63" s="30"/>
      <c r="F63" s="30"/>
      <c r="G63" s="1">
        <f t="shared" si="56"/>
        <v>0</v>
      </c>
      <c r="H63" s="30"/>
      <c r="I63" s="30"/>
      <c r="J63" s="1">
        <f t="shared" si="57"/>
        <v>0</v>
      </c>
      <c r="K63" s="30"/>
      <c r="L63" s="30"/>
      <c r="M63" s="1">
        <f t="shared" si="58"/>
        <v>0</v>
      </c>
      <c r="N63" s="30"/>
      <c r="O63" s="30"/>
      <c r="P63" s="1">
        <f t="shared" si="64"/>
        <v>0</v>
      </c>
      <c r="Q63" s="8"/>
      <c r="R63" s="8"/>
      <c r="S63" s="19">
        <f t="shared" si="59"/>
        <v>0</v>
      </c>
      <c r="T63" s="30"/>
      <c r="U63" s="30"/>
      <c r="V63" s="1">
        <f t="shared" si="65"/>
        <v>0</v>
      </c>
      <c r="W63" s="30"/>
      <c r="X63" s="30"/>
      <c r="Y63" s="30">
        <f t="shared" si="60"/>
        <v>0</v>
      </c>
      <c r="Z63" s="30"/>
      <c r="AA63" s="30"/>
      <c r="AB63" s="30">
        <f t="shared" si="61"/>
        <v>0</v>
      </c>
      <c r="AC63" s="26"/>
      <c r="AD63" s="26"/>
      <c r="AE63" s="30">
        <f t="shared" si="62"/>
        <v>0</v>
      </c>
      <c r="AF63" s="30">
        <v>27400</v>
      </c>
      <c r="AG63" s="30">
        <v>50</v>
      </c>
      <c r="AH63" s="1">
        <f t="shared" si="66"/>
        <v>1370000</v>
      </c>
      <c r="AI63" s="30">
        <v>10000</v>
      </c>
      <c r="AJ63" s="30">
        <v>50</v>
      </c>
      <c r="AK63" s="30">
        <f t="shared" si="67"/>
        <v>500000</v>
      </c>
      <c r="AL63" s="30">
        <f t="shared" si="68"/>
        <v>37400</v>
      </c>
      <c r="AM63" s="12">
        <f t="shared" si="69"/>
        <v>1870000</v>
      </c>
      <c r="AN63" s="20">
        <f t="shared" si="63"/>
        <v>50</v>
      </c>
    </row>
    <row r="64" spans="1:40" ht="47.25" customHeight="1" x14ac:dyDescent="0.3">
      <c r="A64" s="41" t="s">
        <v>102</v>
      </c>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3"/>
      <c r="AM64" s="12">
        <f>SUM(AM3:AM63)</f>
        <v>9175008</v>
      </c>
      <c r="AN64" s="21"/>
    </row>
    <row r="65" spans="1:39" ht="36.75" customHeight="1" x14ac:dyDescent="0.3">
      <c r="A65" s="44" t="s">
        <v>144</v>
      </c>
      <c r="B65" s="44"/>
      <c r="C65" s="44"/>
      <c r="D65" s="44"/>
      <c r="E65" s="44"/>
      <c r="G65" s="10"/>
      <c r="J65" s="10"/>
      <c r="AB65" s="22"/>
      <c r="AC65" s="13"/>
      <c r="AD65" s="13"/>
      <c r="AE65" s="13"/>
      <c r="AF65" s="13"/>
      <c r="AG65" s="13"/>
      <c r="AH65" s="23"/>
      <c r="AI65" s="13"/>
      <c r="AJ65" s="13"/>
      <c r="AK65" s="13"/>
      <c r="AL65" s="13"/>
      <c r="AM65" s="24"/>
    </row>
    <row r="66" spans="1:39" ht="105" customHeight="1" x14ac:dyDescent="0.3">
      <c r="A66" s="45" t="s">
        <v>160</v>
      </c>
      <c r="B66" s="45"/>
      <c r="C66" s="45"/>
      <c r="D66" s="45"/>
      <c r="E66" s="45"/>
      <c r="AB66" s="22"/>
      <c r="AC66" s="13"/>
      <c r="AD66" s="13"/>
      <c r="AE66" s="13"/>
      <c r="AF66" s="13"/>
      <c r="AG66" s="13"/>
      <c r="AH66" s="23"/>
      <c r="AI66" s="13"/>
      <c r="AJ66" s="13"/>
      <c r="AK66" s="13"/>
      <c r="AL66" s="13"/>
      <c r="AM66" s="13"/>
    </row>
    <row r="67" spans="1:39" x14ac:dyDescent="0.3">
      <c r="A67" s="47" t="s">
        <v>145</v>
      </c>
      <c r="B67" s="48"/>
      <c r="C67" s="48"/>
      <c r="D67" s="48"/>
      <c r="E67" s="49"/>
      <c r="AB67" s="22"/>
      <c r="AC67" s="13"/>
      <c r="AD67" s="13"/>
      <c r="AE67" s="13"/>
      <c r="AF67" s="13"/>
      <c r="AG67" s="13"/>
      <c r="AH67" s="23"/>
      <c r="AI67" s="13"/>
      <c r="AJ67" s="13"/>
      <c r="AK67" s="13"/>
      <c r="AL67" s="13"/>
      <c r="AM67" s="13"/>
    </row>
    <row r="68" spans="1:39" ht="21.75" customHeight="1" x14ac:dyDescent="0.3">
      <c r="A68" s="44" t="s">
        <v>146</v>
      </c>
      <c r="B68" s="44"/>
      <c r="C68" s="44"/>
      <c r="D68" s="44"/>
      <c r="E68" s="44"/>
      <c r="AB68" s="22"/>
      <c r="AC68" s="15"/>
      <c r="AE68" s="15"/>
      <c r="AF68" s="15"/>
      <c r="AG68" s="15"/>
      <c r="AH68" s="25"/>
      <c r="AI68" s="15"/>
      <c r="AK68" s="15"/>
      <c r="AL68" s="13"/>
      <c r="AM68" s="13"/>
    </row>
    <row r="69" spans="1:39" x14ac:dyDescent="0.3">
      <c r="A69" s="46" t="s">
        <v>147</v>
      </c>
      <c r="B69" s="46"/>
      <c r="C69" s="46"/>
      <c r="D69" s="46"/>
      <c r="E69" s="46"/>
      <c r="AB69" s="22"/>
      <c r="AC69" s="15"/>
      <c r="AE69" s="15"/>
      <c r="AF69" s="15"/>
      <c r="AG69" s="15"/>
      <c r="AH69" s="25"/>
      <c r="AI69" s="15"/>
      <c r="AK69" s="15"/>
      <c r="AL69" s="13"/>
      <c r="AM69" s="13"/>
    </row>
    <row r="70" spans="1:39" ht="16.5" customHeight="1" x14ac:dyDescent="0.3">
      <c r="A70" s="45" t="s">
        <v>148</v>
      </c>
      <c r="B70" s="45"/>
      <c r="C70" s="45"/>
      <c r="D70" s="45"/>
      <c r="E70" s="45"/>
      <c r="AB70" s="22"/>
      <c r="AC70" s="15"/>
      <c r="AE70" s="15"/>
      <c r="AF70" s="15"/>
      <c r="AG70" s="15"/>
      <c r="AH70" s="25"/>
      <c r="AI70" s="15"/>
      <c r="AK70" s="15"/>
      <c r="AL70" s="13"/>
      <c r="AM70" s="13"/>
    </row>
    <row r="71" spans="1:39" ht="15.75" customHeight="1" x14ac:dyDescent="0.3">
      <c r="A71" s="50" t="s">
        <v>156</v>
      </c>
      <c r="B71" s="50"/>
      <c r="C71" s="50"/>
      <c r="D71" s="50"/>
      <c r="E71" s="50"/>
      <c r="AB71" s="22"/>
      <c r="AC71" s="15"/>
      <c r="AE71" s="15"/>
      <c r="AF71" s="15"/>
      <c r="AG71" s="15"/>
      <c r="AH71" s="25"/>
      <c r="AI71" s="15"/>
      <c r="AK71" s="15"/>
      <c r="AL71" s="13"/>
      <c r="AM71" s="13"/>
    </row>
    <row r="72" spans="1:39" ht="16.5" customHeight="1" x14ac:dyDescent="0.3">
      <c r="A72" s="45" t="s">
        <v>162</v>
      </c>
      <c r="B72" s="45"/>
      <c r="C72" s="45"/>
      <c r="D72" s="45"/>
      <c r="E72" s="45"/>
      <c r="AB72" s="22"/>
      <c r="AC72" s="15"/>
      <c r="AE72" s="15"/>
      <c r="AF72" s="15"/>
      <c r="AG72" s="15"/>
      <c r="AH72" s="25"/>
      <c r="AI72" s="15"/>
      <c r="AK72" s="15"/>
      <c r="AL72" s="13"/>
      <c r="AM72" s="13"/>
    </row>
    <row r="73" spans="1:39" ht="16.5" customHeight="1" x14ac:dyDescent="0.3">
      <c r="A73" s="45" t="s">
        <v>161</v>
      </c>
      <c r="B73" s="45"/>
      <c r="C73" s="45"/>
      <c r="D73" s="45"/>
      <c r="E73" s="45"/>
      <c r="AB73" s="22"/>
      <c r="AC73" s="15"/>
      <c r="AE73" s="15"/>
      <c r="AF73" s="15"/>
      <c r="AG73" s="15"/>
      <c r="AH73" s="25"/>
      <c r="AI73" s="15"/>
      <c r="AK73" s="15"/>
      <c r="AL73" s="13"/>
      <c r="AM73" s="13"/>
    </row>
    <row r="74" spans="1:39" ht="16.5" customHeight="1" x14ac:dyDescent="0.3">
      <c r="A74" s="45" t="s">
        <v>149</v>
      </c>
      <c r="B74" s="45"/>
      <c r="C74" s="45"/>
      <c r="D74" s="45"/>
      <c r="E74" s="45"/>
      <c r="AB74" s="22"/>
      <c r="AC74" s="15"/>
      <c r="AE74" s="15"/>
      <c r="AF74" s="15"/>
      <c r="AG74" s="15"/>
      <c r="AH74" s="25"/>
      <c r="AI74" s="15"/>
      <c r="AK74" s="15"/>
      <c r="AL74" s="13"/>
      <c r="AM74" s="13"/>
    </row>
    <row r="75" spans="1:39" ht="16.5" customHeight="1" x14ac:dyDescent="0.3">
      <c r="A75" s="45" t="s">
        <v>159</v>
      </c>
      <c r="B75" s="45"/>
      <c r="C75" s="45"/>
      <c r="D75" s="45"/>
      <c r="E75" s="45"/>
      <c r="AB75" s="22"/>
      <c r="AC75" s="15"/>
      <c r="AE75" s="15"/>
      <c r="AF75" s="15"/>
      <c r="AG75" s="15"/>
      <c r="AH75" s="25"/>
      <c r="AI75" s="15"/>
      <c r="AK75" s="15"/>
      <c r="AL75" s="13"/>
      <c r="AM75" s="13"/>
    </row>
    <row r="76" spans="1:39" ht="16.5" customHeight="1" x14ac:dyDescent="0.3">
      <c r="A76" s="45" t="s">
        <v>150</v>
      </c>
      <c r="B76" s="45"/>
      <c r="C76" s="45"/>
      <c r="D76" s="45"/>
      <c r="E76" s="45"/>
      <c r="AB76" s="22"/>
      <c r="AC76" s="15"/>
      <c r="AE76" s="15"/>
      <c r="AF76" s="15"/>
      <c r="AG76" s="15"/>
      <c r="AH76" s="25"/>
      <c r="AI76" s="15"/>
      <c r="AK76" s="15"/>
      <c r="AL76" s="13"/>
      <c r="AM76" s="13"/>
    </row>
    <row r="77" spans="1:39" ht="16.5" customHeight="1" x14ac:dyDescent="0.3">
      <c r="A77" s="45" t="s">
        <v>157</v>
      </c>
      <c r="B77" s="45"/>
      <c r="C77" s="45"/>
      <c r="D77" s="45"/>
      <c r="E77" s="45"/>
      <c r="AB77" s="22"/>
      <c r="AC77" s="15"/>
      <c r="AE77" s="15"/>
      <c r="AF77" s="15"/>
      <c r="AG77" s="15"/>
      <c r="AH77" s="25"/>
      <c r="AI77" s="15"/>
      <c r="AK77" s="15"/>
      <c r="AL77" s="13"/>
      <c r="AM77" s="13"/>
    </row>
    <row r="78" spans="1:39" ht="16.5" customHeight="1" x14ac:dyDescent="0.3">
      <c r="A78" s="45" t="s">
        <v>151</v>
      </c>
      <c r="B78" s="45"/>
      <c r="C78" s="45"/>
      <c r="D78" s="45"/>
      <c r="E78" s="45"/>
      <c r="AB78" s="22"/>
      <c r="AC78" s="15"/>
      <c r="AE78" s="15"/>
      <c r="AF78" s="15"/>
      <c r="AG78" s="15"/>
      <c r="AH78" s="25"/>
      <c r="AI78" s="15"/>
      <c r="AK78" s="15"/>
      <c r="AL78" s="13"/>
      <c r="AM78" s="13"/>
    </row>
    <row r="79" spans="1:39" ht="16.5" customHeight="1" x14ac:dyDescent="0.3">
      <c r="A79" s="45" t="s">
        <v>152</v>
      </c>
      <c r="B79" s="45"/>
      <c r="C79" s="45"/>
      <c r="D79" s="45"/>
      <c r="E79" s="45"/>
      <c r="AB79" s="22"/>
      <c r="AC79" s="15"/>
      <c r="AE79" s="15"/>
      <c r="AF79" s="15"/>
      <c r="AG79" s="15"/>
      <c r="AH79" s="25"/>
      <c r="AI79" s="15"/>
      <c r="AK79" s="15"/>
      <c r="AL79" s="13"/>
      <c r="AM79" s="13"/>
    </row>
    <row r="80" spans="1:39" ht="16.5" customHeight="1" x14ac:dyDescent="0.3">
      <c r="A80" s="45" t="s">
        <v>153</v>
      </c>
      <c r="B80" s="45"/>
      <c r="C80" s="45"/>
      <c r="D80" s="45"/>
      <c r="E80" s="45"/>
      <c r="AB80" s="22"/>
      <c r="AC80" s="15"/>
      <c r="AE80" s="15"/>
      <c r="AF80" s="15"/>
      <c r="AG80" s="15"/>
      <c r="AH80" s="25"/>
      <c r="AI80" s="15"/>
      <c r="AK80" s="15"/>
      <c r="AL80" s="13"/>
      <c r="AM80" s="13"/>
    </row>
    <row r="81" spans="1:39" ht="16.5" customHeight="1" x14ac:dyDescent="0.3">
      <c r="A81" s="45" t="s">
        <v>158</v>
      </c>
      <c r="B81" s="45"/>
      <c r="C81" s="45"/>
      <c r="D81" s="45"/>
      <c r="E81" s="45"/>
      <c r="AB81" s="22"/>
      <c r="AC81" s="15"/>
      <c r="AE81" s="15"/>
      <c r="AF81" s="15"/>
      <c r="AG81" s="15"/>
      <c r="AH81" s="25"/>
      <c r="AI81" s="15"/>
      <c r="AK81" s="15"/>
      <c r="AL81" s="13"/>
      <c r="AM81" s="13"/>
    </row>
    <row r="82" spans="1:39" ht="29.25" customHeight="1" x14ac:dyDescent="0.3">
      <c r="A82" s="45" t="s">
        <v>154</v>
      </c>
      <c r="B82" s="45"/>
      <c r="C82" s="45"/>
      <c r="D82" s="45"/>
      <c r="E82" s="45"/>
      <c r="AB82" s="22"/>
      <c r="AC82" s="15"/>
      <c r="AE82" s="15"/>
      <c r="AF82" s="15"/>
      <c r="AG82" s="15"/>
      <c r="AH82" s="25"/>
      <c r="AI82" s="15"/>
      <c r="AK82" s="15"/>
      <c r="AL82" s="13"/>
      <c r="AM82" s="13"/>
    </row>
    <row r="83" spans="1:39" x14ac:dyDescent="0.3">
      <c r="A83" s="45" t="s">
        <v>155</v>
      </c>
      <c r="B83" s="45"/>
      <c r="C83" s="45"/>
      <c r="D83" s="45"/>
      <c r="E83" s="45"/>
      <c r="AB83" s="22"/>
      <c r="AC83" s="15"/>
      <c r="AE83" s="15"/>
      <c r="AF83" s="15"/>
      <c r="AG83" s="15"/>
      <c r="AH83" s="25"/>
      <c r="AI83" s="15"/>
      <c r="AK83" s="15"/>
      <c r="AL83" s="13"/>
      <c r="AM83" s="13"/>
    </row>
    <row r="84" spans="1:39" x14ac:dyDescent="0.3">
      <c r="A84" s="45"/>
      <c r="B84" s="45"/>
      <c r="C84" s="45"/>
      <c r="D84" s="45"/>
      <c r="E84" s="45"/>
      <c r="AB84" s="22"/>
      <c r="AC84" s="15"/>
      <c r="AE84" s="15"/>
      <c r="AF84" s="15"/>
      <c r="AG84" s="15"/>
      <c r="AH84" s="25"/>
      <c r="AI84" s="15"/>
      <c r="AK84" s="15"/>
      <c r="AL84" s="13"/>
      <c r="AM84" s="13"/>
    </row>
    <row r="85" spans="1:39" x14ac:dyDescent="0.3">
      <c r="AB85" s="22"/>
      <c r="AC85" s="15"/>
      <c r="AE85" s="15"/>
      <c r="AF85" s="15"/>
      <c r="AG85" s="15"/>
      <c r="AH85" s="25"/>
      <c r="AI85" s="15"/>
      <c r="AK85" s="15"/>
      <c r="AL85" s="13"/>
      <c r="AM85" s="13"/>
    </row>
    <row r="86" spans="1:39" x14ac:dyDescent="0.3">
      <c r="AB86" s="22"/>
      <c r="AC86" s="15"/>
      <c r="AE86" s="15"/>
      <c r="AF86" s="15"/>
      <c r="AG86" s="15"/>
      <c r="AH86" s="25"/>
      <c r="AI86" s="15"/>
      <c r="AK86" s="15"/>
      <c r="AL86" s="13"/>
      <c r="AM86" s="13"/>
    </row>
    <row r="87" spans="1:39" x14ac:dyDescent="0.3">
      <c r="AB87" s="22"/>
      <c r="AC87" s="15"/>
      <c r="AE87" s="15"/>
      <c r="AF87" s="15"/>
      <c r="AG87" s="15"/>
      <c r="AH87" s="25"/>
      <c r="AI87" s="15"/>
      <c r="AK87" s="15"/>
      <c r="AL87" s="13"/>
      <c r="AM87" s="13"/>
    </row>
    <row r="88" spans="1:39" x14ac:dyDescent="0.3">
      <c r="AF88" s="14"/>
      <c r="AG88" s="15"/>
    </row>
    <row r="89" spans="1:39" x14ac:dyDescent="0.3">
      <c r="AF89" s="14"/>
      <c r="AG89" s="15"/>
    </row>
    <row r="90" spans="1:39" x14ac:dyDescent="0.3">
      <c r="AF90" s="14"/>
      <c r="AG90" s="15"/>
    </row>
    <row r="91" spans="1:39" x14ac:dyDescent="0.3">
      <c r="AF91" s="14"/>
      <c r="AG91" s="15"/>
    </row>
    <row r="92" spans="1:39" x14ac:dyDescent="0.3">
      <c r="AF92" s="14"/>
      <c r="AG92" s="15"/>
    </row>
    <row r="93" spans="1:39" x14ac:dyDescent="0.3">
      <c r="AF93" s="14"/>
      <c r="AG93" s="15"/>
    </row>
    <row r="94" spans="1:39" x14ac:dyDescent="0.3">
      <c r="AF94" s="14"/>
      <c r="AG94" s="15"/>
    </row>
    <row r="95" spans="1:39" x14ac:dyDescent="0.3">
      <c r="AF95" s="14"/>
      <c r="AG95" s="15"/>
    </row>
    <row r="96" spans="1:39" x14ac:dyDescent="0.3">
      <c r="AF96" s="14"/>
      <c r="AG96" s="15"/>
    </row>
    <row r="97" spans="32:33" x14ac:dyDescent="0.3">
      <c r="AF97" s="14"/>
      <c r="AG97" s="15"/>
    </row>
    <row r="98" spans="32:33" x14ac:dyDescent="0.3">
      <c r="AF98" s="14"/>
      <c r="AG98" s="15"/>
    </row>
    <row r="99" spans="32:33" x14ac:dyDescent="0.3">
      <c r="AF99" s="14"/>
      <c r="AG99" s="15"/>
    </row>
    <row r="100" spans="32:33" x14ac:dyDescent="0.3">
      <c r="AF100" s="14"/>
      <c r="AG100" s="15"/>
    </row>
    <row r="101" spans="32:33" x14ac:dyDescent="0.3">
      <c r="AF101" s="14"/>
      <c r="AG101" s="15"/>
    </row>
    <row r="102" spans="32:33" x14ac:dyDescent="0.3">
      <c r="AF102" s="14"/>
      <c r="AG102" s="15"/>
    </row>
    <row r="103" spans="32:33" x14ac:dyDescent="0.3">
      <c r="AF103" s="14"/>
      <c r="AG103" s="15"/>
    </row>
    <row r="104" spans="32:33" x14ac:dyDescent="0.3">
      <c r="AF104" s="14"/>
      <c r="AG104" s="15"/>
    </row>
    <row r="105" spans="32:33" x14ac:dyDescent="0.3">
      <c r="AF105" s="14"/>
      <c r="AG105" s="15"/>
    </row>
    <row r="106" spans="32:33" x14ac:dyDescent="0.3">
      <c r="AF106" s="14"/>
      <c r="AG106" s="15"/>
    </row>
    <row r="107" spans="32:33" x14ac:dyDescent="0.3">
      <c r="AF107" s="14"/>
      <c r="AG107" s="15"/>
    </row>
    <row r="108" spans="32:33" x14ac:dyDescent="0.3">
      <c r="AF108" s="14"/>
      <c r="AG108" s="15"/>
    </row>
    <row r="109" spans="32:33" x14ac:dyDescent="0.3">
      <c r="AF109" s="14"/>
      <c r="AG109" s="15"/>
    </row>
    <row r="110" spans="32:33" x14ac:dyDescent="0.3">
      <c r="AF110" s="14"/>
      <c r="AG110" s="15"/>
    </row>
    <row r="111" spans="32:33" x14ac:dyDescent="0.3">
      <c r="AF111" s="14"/>
      <c r="AG111" s="15"/>
    </row>
    <row r="112" spans="32:33" x14ac:dyDescent="0.3">
      <c r="AF112" s="14"/>
      <c r="AG112" s="15"/>
    </row>
    <row r="113" spans="32:33" x14ac:dyDescent="0.3">
      <c r="AF113" s="14"/>
      <c r="AG113" s="15"/>
    </row>
    <row r="114" spans="32:33" x14ac:dyDescent="0.3">
      <c r="AF114" s="14"/>
      <c r="AG114" s="15"/>
    </row>
    <row r="115" spans="32:33" x14ac:dyDescent="0.3">
      <c r="AF115" s="14"/>
      <c r="AG115" s="15"/>
    </row>
    <row r="116" spans="32:33" x14ac:dyDescent="0.3">
      <c r="AF116" s="14"/>
      <c r="AG116" s="15"/>
    </row>
    <row r="117" spans="32:33" x14ac:dyDescent="0.3">
      <c r="AF117" s="14"/>
      <c r="AG117" s="15"/>
    </row>
    <row r="118" spans="32:33" x14ac:dyDescent="0.3">
      <c r="AF118" s="14"/>
      <c r="AG118" s="15"/>
    </row>
    <row r="119" spans="32:33" x14ac:dyDescent="0.3">
      <c r="AF119" s="14"/>
      <c r="AG119" s="15"/>
    </row>
    <row r="120" spans="32:33" x14ac:dyDescent="0.3">
      <c r="AF120" s="14"/>
      <c r="AG120" s="15"/>
    </row>
    <row r="121" spans="32:33" x14ac:dyDescent="0.3">
      <c r="AF121" s="14"/>
      <c r="AG121" s="15"/>
    </row>
    <row r="122" spans="32:33" x14ac:dyDescent="0.3">
      <c r="AF122" s="14"/>
      <c r="AG122" s="15"/>
    </row>
    <row r="123" spans="32:33" x14ac:dyDescent="0.3">
      <c r="AF123" s="14"/>
      <c r="AG123" s="15"/>
    </row>
    <row r="124" spans="32:33" x14ac:dyDescent="0.3">
      <c r="AF124" s="14"/>
      <c r="AG124" s="15"/>
    </row>
    <row r="125" spans="32:33" x14ac:dyDescent="0.3">
      <c r="AF125" s="14"/>
      <c r="AG125" s="15"/>
    </row>
    <row r="126" spans="32:33" x14ac:dyDescent="0.3">
      <c r="AF126" s="14"/>
      <c r="AG126" s="15"/>
    </row>
    <row r="127" spans="32:33" x14ac:dyDescent="0.3">
      <c r="AF127" s="14"/>
      <c r="AG127" s="15"/>
    </row>
    <row r="128" spans="32:33" x14ac:dyDescent="0.3">
      <c r="AF128" s="14"/>
      <c r="AG128" s="15"/>
    </row>
    <row r="129" spans="32:33" x14ac:dyDescent="0.3">
      <c r="AF129" s="14"/>
      <c r="AG129" s="15"/>
    </row>
    <row r="130" spans="32:33" x14ac:dyDescent="0.3">
      <c r="AF130" s="14"/>
      <c r="AG130" s="15"/>
    </row>
    <row r="131" spans="32:33" x14ac:dyDescent="0.3">
      <c r="AF131" s="14"/>
      <c r="AG131" s="15"/>
    </row>
    <row r="132" spans="32:33" x14ac:dyDescent="0.3">
      <c r="AF132" s="14"/>
      <c r="AG132" s="15"/>
    </row>
    <row r="133" spans="32:33" x14ac:dyDescent="0.3">
      <c r="AF133" s="14"/>
      <c r="AG133" s="15"/>
    </row>
    <row r="134" spans="32:33" x14ac:dyDescent="0.3">
      <c r="AF134" s="14"/>
      <c r="AG134" s="15"/>
    </row>
    <row r="135" spans="32:33" x14ac:dyDescent="0.3">
      <c r="AF135" s="14"/>
      <c r="AG135" s="15"/>
    </row>
    <row r="136" spans="32:33" x14ac:dyDescent="0.3">
      <c r="AF136" s="14"/>
      <c r="AG136" s="15"/>
    </row>
    <row r="137" spans="32:33" x14ac:dyDescent="0.3">
      <c r="AF137" s="14"/>
      <c r="AG137" s="15"/>
    </row>
    <row r="138" spans="32:33" x14ac:dyDescent="0.3">
      <c r="AF138" s="14"/>
      <c r="AG138" s="15"/>
    </row>
    <row r="139" spans="32:33" x14ac:dyDescent="0.3">
      <c r="AF139" s="14"/>
      <c r="AG139" s="15"/>
    </row>
    <row r="140" spans="32:33" x14ac:dyDescent="0.3">
      <c r="AF140" s="14"/>
      <c r="AG140" s="15"/>
    </row>
    <row r="141" spans="32:33" x14ac:dyDescent="0.3">
      <c r="AF141" s="14"/>
      <c r="AG141" s="15"/>
    </row>
    <row r="142" spans="32:33" x14ac:dyDescent="0.3">
      <c r="AF142" s="14"/>
      <c r="AG142" s="15"/>
    </row>
    <row r="143" spans="32:33" x14ac:dyDescent="0.3">
      <c r="AF143" s="14"/>
      <c r="AG143" s="15"/>
    </row>
    <row r="144" spans="32:33" x14ac:dyDescent="0.3">
      <c r="AF144" s="14"/>
      <c r="AG144" s="15"/>
    </row>
    <row r="145" spans="32:33" x14ac:dyDescent="0.3">
      <c r="AF145" s="14"/>
      <c r="AG145" s="15"/>
    </row>
    <row r="146" spans="32:33" x14ac:dyDescent="0.3">
      <c r="AF146" s="14"/>
      <c r="AG146" s="15"/>
    </row>
    <row r="147" spans="32:33" x14ac:dyDescent="0.3">
      <c r="AF147" s="14"/>
      <c r="AG147" s="15"/>
    </row>
    <row r="148" spans="32:33" x14ac:dyDescent="0.3">
      <c r="AF148" s="14"/>
      <c r="AG148" s="15"/>
    </row>
    <row r="149" spans="32:33" x14ac:dyDescent="0.3">
      <c r="AF149" s="14"/>
      <c r="AG149" s="15"/>
    </row>
    <row r="150" spans="32:33" x14ac:dyDescent="0.3">
      <c r="AF150" s="14"/>
      <c r="AG150" s="15"/>
    </row>
    <row r="151" spans="32:33" x14ac:dyDescent="0.3">
      <c r="AF151" s="14"/>
      <c r="AG151" s="15"/>
    </row>
    <row r="152" spans="32:33" x14ac:dyDescent="0.3">
      <c r="AF152" s="14"/>
      <c r="AG152" s="15"/>
    </row>
    <row r="153" spans="32:33" x14ac:dyDescent="0.3">
      <c r="AF153" s="14"/>
      <c r="AG153" s="15"/>
    </row>
    <row r="154" spans="32:33" x14ac:dyDescent="0.3">
      <c r="AF154" s="14"/>
      <c r="AG154" s="15"/>
    </row>
    <row r="155" spans="32:33" x14ac:dyDescent="0.3">
      <c r="AF155" s="14"/>
      <c r="AG155" s="15"/>
    </row>
    <row r="156" spans="32:33" x14ac:dyDescent="0.3">
      <c r="AF156" s="14"/>
      <c r="AG156" s="15"/>
    </row>
    <row r="157" spans="32:33" x14ac:dyDescent="0.3">
      <c r="AF157" s="14"/>
      <c r="AG157" s="15"/>
    </row>
    <row r="158" spans="32:33" x14ac:dyDescent="0.3">
      <c r="AF158" s="14"/>
      <c r="AG158" s="15"/>
    </row>
    <row r="159" spans="32:33" x14ac:dyDescent="0.3">
      <c r="AF159" s="14"/>
      <c r="AG159" s="15"/>
    </row>
    <row r="160" spans="32:33" x14ac:dyDescent="0.3">
      <c r="AF160" s="14"/>
      <c r="AG160" s="15"/>
    </row>
    <row r="161" spans="32:33" x14ac:dyDescent="0.3">
      <c r="AF161" s="14"/>
      <c r="AG161" s="15"/>
    </row>
    <row r="162" spans="32:33" x14ac:dyDescent="0.3">
      <c r="AF162" s="14"/>
      <c r="AG162" s="15"/>
    </row>
    <row r="163" spans="32:33" x14ac:dyDescent="0.3">
      <c r="AF163" s="14"/>
      <c r="AG163" s="15"/>
    </row>
    <row r="164" spans="32:33" x14ac:dyDescent="0.3">
      <c r="AF164" s="14"/>
      <c r="AG164" s="15"/>
    </row>
    <row r="165" spans="32:33" x14ac:dyDescent="0.3">
      <c r="AF165" s="14"/>
      <c r="AG165" s="15"/>
    </row>
    <row r="166" spans="32:33" x14ac:dyDescent="0.3">
      <c r="AF166" s="14"/>
      <c r="AG166" s="15"/>
    </row>
    <row r="167" spans="32:33" x14ac:dyDescent="0.3">
      <c r="AF167" s="14"/>
      <c r="AG167" s="15"/>
    </row>
    <row r="168" spans="32:33" x14ac:dyDescent="0.3">
      <c r="AF168" s="14"/>
      <c r="AG168" s="15"/>
    </row>
    <row r="169" spans="32:33" x14ac:dyDescent="0.3">
      <c r="AF169" s="14"/>
      <c r="AG169" s="15"/>
    </row>
    <row r="170" spans="32:33" x14ac:dyDescent="0.3">
      <c r="AF170" s="14"/>
      <c r="AG170" s="15"/>
    </row>
    <row r="171" spans="32:33" x14ac:dyDescent="0.3">
      <c r="AF171" s="14"/>
      <c r="AG171" s="15"/>
    </row>
    <row r="172" spans="32:33" x14ac:dyDescent="0.3">
      <c r="AF172" s="14"/>
      <c r="AG172" s="15"/>
    </row>
    <row r="173" spans="32:33" x14ac:dyDescent="0.3">
      <c r="AF173" s="14"/>
      <c r="AG173" s="15"/>
    </row>
    <row r="174" spans="32:33" x14ac:dyDescent="0.3">
      <c r="AF174" s="14"/>
      <c r="AG174" s="15"/>
    </row>
    <row r="175" spans="32:33" x14ac:dyDescent="0.3">
      <c r="AF175" s="14"/>
      <c r="AG175" s="15"/>
    </row>
    <row r="176" spans="32:33" x14ac:dyDescent="0.3">
      <c r="AF176" s="14"/>
      <c r="AG176" s="15"/>
    </row>
    <row r="177" spans="32:33" x14ac:dyDescent="0.3">
      <c r="AF177" s="14"/>
      <c r="AG177" s="15"/>
    </row>
    <row r="178" spans="32:33" x14ac:dyDescent="0.3">
      <c r="AF178" s="14"/>
      <c r="AG178" s="15"/>
    </row>
    <row r="179" spans="32:33" x14ac:dyDescent="0.3">
      <c r="AF179" s="14"/>
      <c r="AG179" s="15"/>
    </row>
    <row r="180" spans="32:33" x14ac:dyDescent="0.3">
      <c r="AF180" s="14"/>
      <c r="AG180" s="15"/>
    </row>
    <row r="181" spans="32:33" x14ac:dyDescent="0.3">
      <c r="AF181" s="14"/>
      <c r="AG181" s="15"/>
    </row>
    <row r="182" spans="32:33" x14ac:dyDescent="0.3">
      <c r="AF182" s="14"/>
      <c r="AG182" s="15"/>
    </row>
    <row r="183" spans="32:33" x14ac:dyDescent="0.3">
      <c r="AF183" s="14"/>
      <c r="AG183" s="15"/>
    </row>
    <row r="184" spans="32:33" x14ac:dyDescent="0.3">
      <c r="AF184" s="14"/>
      <c r="AG184" s="15"/>
    </row>
    <row r="185" spans="32:33" x14ac:dyDescent="0.3">
      <c r="AF185" s="14"/>
      <c r="AG185" s="15"/>
    </row>
    <row r="186" spans="32:33" x14ac:dyDescent="0.3">
      <c r="AF186" s="14"/>
      <c r="AG186" s="15"/>
    </row>
    <row r="187" spans="32:33" x14ac:dyDescent="0.3">
      <c r="AF187" s="14"/>
      <c r="AG187" s="15"/>
    </row>
    <row r="188" spans="32:33" x14ac:dyDescent="0.3">
      <c r="AF188" s="14"/>
      <c r="AG188" s="15"/>
    </row>
    <row r="189" spans="32:33" x14ac:dyDescent="0.3">
      <c r="AF189" s="14"/>
      <c r="AG189" s="15"/>
    </row>
    <row r="190" spans="32:33" x14ac:dyDescent="0.3">
      <c r="AF190" s="14"/>
      <c r="AG190" s="15"/>
    </row>
    <row r="191" spans="32:33" x14ac:dyDescent="0.3">
      <c r="AF191" s="14"/>
      <c r="AG191" s="15"/>
    </row>
    <row r="192" spans="32:33" x14ac:dyDescent="0.3">
      <c r="AF192" s="14"/>
      <c r="AG192" s="15"/>
    </row>
    <row r="193" spans="32:33" x14ac:dyDescent="0.3">
      <c r="AF193" s="14"/>
      <c r="AG193" s="15"/>
    </row>
    <row r="194" spans="32:33" x14ac:dyDescent="0.3">
      <c r="AF194" s="14"/>
      <c r="AG194" s="15"/>
    </row>
    <row r="195" spans="32:33" x14ac:dyDescent="0.3">
      <c r="AF195" s="14"/>
      <c r="AG195" s="15"/>
    </row>
    <row r="196" spans="32:33" x14ac:dyDescent="0.3">
      <c r="AF196" s="14"/>
      <c r="AG196" s="15"/>
    </row>
    <row r="197" spans="32:33" x14ac:dyDescent="0.3">
      <c r="AF197" s="14"/>
      <c r="AG197" s="15"/>
    </row>
    <row r="198" spans="32:33" x14ac:dyDescent="0.3">
      <c r="AF198" s="14"/>
      <c r="AG198" s="15"/>
    </row>
    <row r="199" spans="32:33" x14ac:dyDescent="0.3">
      <c r="AF199" s="14"/>
      <c r="AG199" s="15"/>
    </row>
    <row r="200" spans="32:33" x14ac:dyDescent="0.3">
      <c r="AF200" s="14"/>
      <c r="AG200" s="15"/>
    </row>
    <row r="201" spans="32:33" x14ac:dyDescent="0.3">
      <c r="AF201" s="14"/>
      <c r="AG201" s="15"/>
    </row>
    <row r="202" spans="32:33" x14ac:dyDescent="0.3">
      <c r="AF202" s="14"/>
      <c r="AG202" s="15"/>
    </row>
    <row r="203" spans="32:33" x14ac:dyDescent="0.3">
      <c r="AF203" s="14"/>
      <c r="AG203" s="15"/>
    </row>
    <row r="204" spans="32:33" x14ac:dyDescent="0.3">
      <c r="AF204" s="14"/>
      <c r="AG204" s="15"/>
    </row>
    <row r="205" spans="32:33" x14ac:dyDescent="0.3">
      <c r="AF205" s="14"/>
      <c r="AG205" s="15"/>
    </row>
    <row r="206" spans="32:33" x14ac:dyDescent="0.3">
      <c r="AF206" s="14"/>
      <c r="AG206" s="15"/>
    </row>
    <row r="207" spans="32:33" x14ac:dyDescent="0.3">
      <c r="AF207" s="14"/>
      <c r="AG207" s="15"/>
    </row>
    <row r="208" spans="32:33" x14ac:dyDescent="0.3">
      <c r="AF208" s="14"/>
      <c r="AG208" s="15"/>
    </row>
    <row r="209" spans="32:33" x14ac:dyDescent="0.3">
      <c r="AF209" s="14"/>
      <c r="AG209" s="15"/>
    </row>
    <row r="210" spans="32:33" x14ac:dyDescent="0.3">
      <c r="AF210" s="14"/>
      <c r="AG210" s="15"/>
    </row>
    <row r="211" spans="32:33" x14ac:dyDescent="0.3">
      <c r="AF211" s="14"/>
      <c r="AG211" s="15"/>
    </row>
    <row r="212" spans="32:33" x14ac:dyDescent="0.3">
      <c r="AF212" s="14"/>
      <c r="AG212" s="15"/>
    </row>
    <row r="213" spans="32:33" x14ac:dyDescent="0.3">
      <c r="AF213" s="14"/>
      <c r="AG213" s="15"/>
    </row>
    <row r="214" spans="32:33" x14ac:dyDescent="0.3">
      <c r="AF214" s="14"/>
      <c r="AG214" s="15"/>
    </row>
    <row r="215" spans="32:33" x14ac:dyDescent="0.3">
      <c r="AF215" s="14"/>
      <c r="AG215" s="15"/>
    </row>
    <row r="216" spans="32:33" x14ac:dyDescent="0.3">
      <c r="AF216" s="14"/>
      <c r="AG216" s="15"/>
    </row>
    <row r="217" spans="32:33" x14ac:dyDescent="0.3">
      <c r="AF217" s="14"/>
      <c r="AG217" s="15"/>
    </row>
    <row r="218" spans="32:33" x14ac:dyDescent="0.3">
      <c r="AF218" s="14"/>
      <c r="AG218" s="15"/>
    </row>
    <row r="219" spans="32:33" x14ac:dyDescent="0.3">
      <c r="AF219" s="14"/>
      <c r="AG219" s="15"/>
    </row>
    <row r="220" spans="32:33" x14ac:dyDescent="0.3">
      <c r="AF220" s="14"/>
      <c r="AG220" s="15"/>
    </row>
    <row r="221" spans="32:33" x14ac:dyDescent="0.3">
      <c r="AF221" s="14"/>
      <c r="AG221" s="15"/>
    </row>
    <row r="222" spans="32:33" x14ac:dyDescent="0.3">
      <c r="AF222" s="14"/>
      <c r="AG222" s="15"/>
    </row>
    <row r="223" spans="32:33" x14ac:dyDescent="0.3">
      <c r="AF223" s="14"/>
      <c r="AG223" s="15"/>
    </row>
    <row r="224" spans="32:33" x14ac:dyDescent="0.3">
      <c r="AF224" s="14"/>
      <c r="AG224" s="15"/>
    </row>
    <row r="225" spans="32:33" x14ac:dyDescent="0.3">
      <c r="AF225" s="14"/>
      <c r="AG225" s="15"/>
    </row>
    <row r="226" spans="32:33" x14ac:dyDescent="0.3">
      <c r="AF226" s="14"/>
      <c r="AG226" s="15"/>
    </row>
    <row r="227" spans="32:33" x14ac:dyDescent="0.3">
      <c r="AF227" s="14"/>
      <c r="AG227" s="15"/>
    </row>
    <row r="228" spans="32:33" x14ac:dyDescent="0.3">
      <c r="AF228" s="14"/>
      <c r="AG228" s="15"/>
    </row>
    <row r="229" spans="32:33" x14ac:dyDescent="0.3">
      <c r="AF229" s="14"/>
      <c r="AG229" s="15"/>
    </row>
    <row r="230" spans="32:33" x14ac:dyDescent="0.3">
      <c r="AF230" s="14"/>
      <c r="AG230" s="15"/>
    </row>
    <row r="231" spans="32:33" x14ac:dyDescent="0.3">
      <c r="AF231" s="14"/>
      <c r="AG231" s="15"/>
    </row>
    <row r="232" spans="32:33" x14ac:dyDescent="0.3">
      <c r="AF232" s="14"/>
      <c r="AG232" s="15"/>
    </row>
    <row r="233" spans="32:33" x14ac:dyDescent="0.3">
      <c r="AF233" s="14"/>
      <c r="AG233" s="15"/>
    </row>
    <row r="234" spans="32:33" x14ac:dyDescent="0.3">
      <c r="AF234" s="14"/>
      <c r="AG234" s="15"/>
    </row>
    <row r="235" spans="32:33" x14ac:dyDescent="0.3">
      <c r="AF235" s="14"/>
      <c r="AG235" s="15"/>
    </row>
    <row r="236" spans="32:33" x14ac:dyDescent="0.3">
      <c r="AF236" s="14"/>
      <c r="AG236" s="15"/>
    </row>
    <row r="237" spans="32:33" x14ac:dyDescent="0.3">
      <c r="AF237" s="14"/>
      <c r="AG237" s="15"/>
    </row>
    <row r="238" spans="32:33" x14ac:dyDescent="0.3">
      <c r="AF238" s="14"/>
      <c r="AG238" s="15"/>
    </row>
    <row r="239" spans="32:33" x14ac:dyDescent="0.3">
      <c r="AF239" s="14"/>
      <c r="AG239" s="15"/>
    </row>
    <row r="240" spans="32:33" x14ac:dyDescent="0.3">
      <c r="AF240" s="14"/>
      <c r="AG240" s="15"/>
    </row>
    <row r="241" spans="32:33" x14ac:dyDescent="0.3">
      <c r="AF241" s="14"/>
      <c r="AG241" s="15"/>
    </row>
    <row r="242" spans="32:33" x14ac:dyDescent="0.3">
      <c r="AF242" s="14"/>
      <c r="AG242" s="15"/>
    </row>
    <row r="243" spans="32:33" x14ac:dyDescent="0.3">
      <c r="AF243" s="14"/>
      <c r="AG243" s="15"/>
    </row>
    <row r="244" spans="32:33" x14ac:dyDescent="0.3">
      <c r="AF244" s="14"/>
      <c r="AG244" s="15"/>
    </row>
    <row r="245" spans="32:33" x14ac:dyDescent="0.3">
      <c r="AF245" s="14"/>
      <c r="AG245" s="15"/>
    </row>
    <row r="246" spans="32:33" x14ac:dyDescent="0.3">
      <c r="AF246" s="14"/>
      <c r="AG246" s="15"/>
    </row>
    <row r="247" spans="32:33" x14ac:dyDescent="0.3">
      <c r="AF247" s="14"/>
      <c r="AG247" s="15"/>
    </row>
    <row r="248" spans="32:33" x14ac:dyDescent="0.3">
      <c r="AF248" s="14"/>
      <c r="AG248" s="15"/>
    </row>
    <row r="249" spans="32:33" x14ac:dyDescent="0.3">
      <c r="AF249" s="14"/>
      <c r="AG249" s="15"/>
    </row>
    <row r="250" spans="32:33" x14ac:dyDescent="0.3">
      <c r="AF250" s="14"/>
      <c r="AG250" s="15"/>
    </row>
    <row r="251" spans="32:33" x14ac:dyDescent="0.3">
      <c r="AF251" s="14"/>
      <c r="AG251" s="15"/>
    </row>
    <row r="252" spans="32:33" x14ac:dyDescent="0.3">
      <c r="AF252" s="14"/>
      <c r="AG252" s="15"/>
    </row>
    <row r="253" spans="32:33" x14ac:dyDescent="0.3">
      <c r="AF253" s="14"/>
      <c r="AG253" s="15"/>
    </row>
    <row r="254" spans="32:33" x14ac:dyDescent="0.3">
      <c r="AF254" s="14"/>
      <c r="AG254" s="15"/>
    </row>
    <row r="255" spans="32:33" x14ac:dyDescent="0.3">
      <c r="AF255" s="14"/>
      <c r="AG255" s="15"/>
    </row>
    <row r="256" spans="32:33" x14ac:dyDescent="0.3">
      <c r="AF256" s="14"/>
      <c r="AG256" s="15"/>
    </row>
    <row r="257" spans="32:33" x14ac:dyDescent="0.3">
      <c r="AF257" s="14"/>
      <c r="AG257" s="15"/>
    </row>
    <row r="258" spans="32:33" x14ac:dyDescent="0.3">
      <c r="AF258" s="14"/>
      <c r="AG258" s="15"/>
    </row>
    <row r="259" spans="32:33" x14ac:dyDescent="0.3">
      <c r="AF259" s="14"/>
      <c r="AG259" s="15"/>
    </row>
    <row r="260" spans="32:33" x14ac:dyDescent="0.3">
      <c r="AF260" s="14"/>
      <c r="AG260" s="15"/>
    </row>
    <row r="261" spans="32:33" x14ac:dyDescent="0.3">
      <c r="AF261" s="14"/>
      <c r="AG261" s="15"/>
    </row>
    <row r="262" spans="32:33" x14ac:dyDescent="0.3">
      <c r="AF262" s="14"/>
      <c r="AG262" s="15"/>
    </row>
    <row r="263" spans="32:33" x14ac:dyDescent="0.3">
      <c r="AF263" s="14"/>
      <c r="AG263" s="15"/>
    </row>
    <row r="264" spans="32:33" x14ac:dyDescent="0.3">
      <c r="AF264" s="14"/>
      <c r="AG264" s="15"/>
    </row>
    <row r="265" spans="32:33" x14ac:dyDescent="0.3">
      <c r="AF265" s="14"/>
      <c r="AG265" s="15"/>
    </row>
    <row r="266" spans="32:33" x14ac:dyDescent="0.3">
      <c r="AF266" s="14"/>
      <c r="AG266" s="15"/>
    </row>
    <row r="267" spans="32:33" x14ac:dyDescent="0.3">
      <c r="AF267" s="14"/>
      <c r="AG267" s="15"/>
    </row>
    <row r="268" spans="32:33" x14ac:dyDescent="0.3">
      <c r="AF268" s="14"/>
      <c r="AG268" s="15"/>
    </row>
    <row r="269" spans="32:33" x14ac:dyDescent="0.3">
      <c r="AF269" s="14"/>
      <c r="AG269" s="15"/>
    </row>
    <row r="270" spans="32:33" x14ac:dyDescent="0.3">
      <c r="AF270" s="14"/>
      <c r="AG270" s="15"/>
    </row>
    <row r="271" spans="32:33" x14ac:dyDescent="0.3">
      <c r="AF271" s="14"/>
      <c r="AG271" s="15"/>
    </row>
    <row r="272" spans="32:33" x14ac:dyDescent="0.3">
      <c r="AF272" s="14"/>
      <c r="AG272" s="15"/>
    </row>
    <row r="273" spans="32:33" x14ac:dyDescent="0.3">
      <c r="AF273" s="14"/>
      <c r="AG273" s="15"/>
    </row>
    <row r="274" spans="32:33" x14ac:dyDescent="0.3">
      <c r="AF274" s="14"/>
      <c r="AG274" s="15"/>
    </row>
    <row r="275" spans="32:33" x14ac:dyDescent="0.3">
      <c r="AF275" s="14"/>
      <c r="AG275" s="15"/>
    </row>
    <row r="276" spans="32:33" x14ac:dyDescent="0.3">
      <c r="AF276" s="14"/>
      <c r="AG276" s="15"/>
    </row>
    <row r="277" spans="32:33" x14ac:dyDescent="0.3">
      <c r="AF277" s="14"/>
      <c r="AG277" s="15"/>
    </row>
    <row r="278" spans="32:33" x14ac:dyDescent="0.3">
      <c r="AF278" s="14"/>
      <c r="AG278" s="15"/>
    </row>
    <row r="279" spans="32:33" x14ac:dyDescent="0.3">
      <c r="AF279" s="14"/>
      <c r="AG279" s="15"/>
    </row>
    <row r="280" spans="32:33" x14ac:dyDescent="0.3">
      <c r="AF280" s="14"/>
      <c r="AG280" s="15"/>
    </row>
    <row r="281" spans="32:33" x14ac:dyDescent="0.3">
      <c r="AF281" s="14"/>
      <c r="AG281" s="15"/>
    </row>
    <row r="282" spans="32:33" x14ac:dyDescent="0.3">
      <c r="AF282" s="14"/>
      <c r="AG282" s="15"/>
    </row>
    <row r="283" spans="32:33" x14ac:dyDescent="0.3">
      <c r="AF283" s="14"/>
      <c r="AG283" s="15"/>
    </row>
    <row r="284" spans="32:33" x14ac:dyDescent="0.3">
      <c r="AF284" s="14"/>
      <c r="AG284" s="15"/>
    </row>
    <row r="285" spans="32:33" x14ac:dyDescent="0.3">
      <c r="AF285" s="14"/>
      <c r="AG285" s="15"/>
    </row>
    <row r="286" spans="32:33" x14ac:dyDescent="0.3">
      <c r="AF286" s="14"/>
      <c r="AG286" s="15"/>
    </row>
    <row r="287" spans="32:33" x14ac:dyDescent="0.3">
      <c r="AF287" s="14"/>
      <c r="AG287" s="15"/>
    </row>
    <row r="288" spans="32:33" x14ac:dyDescent="0.3">
      <c r="AF288" s="14"/>
      <c r="AG288" s="15"/>
    </row>
    <row r="289" spans="32:33" x14ac:dyDescent="0.3">
      <c r="AF289" s="14"/>
      <c r="AG289" s="15"/>
    </row>
    <row r="290" spans="32:33" x14ac:dyDescent="0.3">
      <c r="AF290" s="14"/>
      <c r="AG290" s="15"/>
    </row>
    <row r="291" spans="32:33" x14ac:dyDescent="0.3">
      <c r="AF291" s="14"/>
      <c r="AG291" s="15"/>
    </row>
    <row r="292" spans="32:33" x14ac:dyDescent="0.3">
      <c r="AF292" s="14"/>
      <c r="AG292" s="15"/>
    </row>
    <row r="293" spans="32:33" x14ac:dyDescent="0.3">
      <c r="AF293" s="14"/>
      <c r="AG293" s="15"/>
    </row>
    <row r="294" spans="32:33" x14ac:dyDescent="0.3">
      <c r="AF294" s="14"/>
      <c r="AG294" s="15"/>
    </row>
    <row r="295" spans="32:33" x14ac:dyDescent="0.3">
      <c r="AF295" s="14"/>
      <c r="AG295" s="15"/>
    </row>
    <row r="296" spans="32:33" x14ac:dyDescent="0.3">
      <c r="AF296" s="14"/>
      <c r="AG296" s="15"/>
    </row>
    <row r="297" spans="32:33" x14ac:dyDescent="0.3">
      <c r="AF297" s="14"/>
      <c r="AG297" s="15"/>
    </row>
    <row r="298" spans="32:33" x14ac:dyDescent="0.3">
      <c r="AF298" s="14"/>
      <c r="AG298" s="15"/>
    </row>
    <row r="299" spans="32:33" x14ac:dyDescent="0.3">
      <c r="AF299" s="14"/>
      <c r="AG299" s="15"/>
    </row>
    <row r="300" spans="32:33" x14ac:dyDescent="0.3">
      <c r="AF300" s="14"/>
      <c r="AG300" s="15"/>
    </row>
    <row r="301" spans="32:33" x14ac:dyDescent="0.3">
      <c r="AF301" s="14"/>
      <c r="AG301" s="15"/>
    </row>
    <row r="302" spans="32:33" x14ac:dyDescent="0.3">
      <c r="AF302" s="14"/>
      <c r="AG302" s="15"/>
    </row>
    <row r="303" spans="32:33" x14ac:dyDescent="0.3">
      <c r="AF303" s="14"/>
      <c r="AG303" s="15"/>
    </row>
    <row r="304" spans="32:33" x14ac:dyDescent="0.3">
      <c r="AF304" s="14"/>
      <c r="AG304" s="15"/>
    </row>
    <row r="305" spans="32:33" x14ac:dyDescent="0.3">
      <c r="AF305" s="14"/>
      <c r="AG305" s="15"/>
    </row>
    <row r="306" spans="32:33" x14ac:dyDescent="0.3">
      <c r="AF306" s="14"/>
      <c r="AG306" s="15"/>
    </row>
    <row r="307" spans="32:33" x14ac:dyDescent="0.3">
      <c r="AF307" s="14"/>
      <c r="AG307" s="15"/>
    </row>
    <row r="308" spans="32:33" x14ac:dyDescent="0.3">
      <c r="AF308" s="14"/>
      <c r="AG308" s="15"/>
    </row>
    <row r="309" spans="32:33" x14ac:dyDescent="0.3">
      <c r="AF309" s="14"/>
      <c r="AG309" s="15"/>
    </row>
    <row r="310" spans="32:33" x14ac:dyDescent="0.3">
      <c r="AF310" s="14"/>
      <c r="AG310" s="15"/>
    </row>
    <row r="311" spans="32:33" x14ac:dyDescent="0.3">
      <c r="AF311" s="14"/>
      <c r="AG311" s="15"/>
    </row>
    <row r="312" spans="32:33" x14ac:dyDescent="0.3">
      <c r="AF312" s="14"/>
      <c r="AG312" s="15"/>
    </row>
    <row r="313" spans="32:33" x14ac:dyDescent="0.3">
      <c r="AF313" s="14"/>
      <c r="AG313" s="15"/>
    </row>
    <row r="314" spans="32:33" x14ac:dyDescent="0.3">
      <c r="AF314" s="14"/>
      <c r="AG314" s="15"/>
    </row>
    <row r="315" spans="32:33" x14ac:dyDescent="0.3">
      <c r="AF315" s="14"/>
      <c r="AG315" s="15"/>
    </row>
    <row r="316" spans="32:33" x14ac:dyDescent="0.3">
      <c r="AF316" s="14"/>
      <c r="AG316" s="15"/>
    </row>
    <row r="317" spans="32:33" x14ac:dyDescent="0.3">
      <c r="AF317" s="14"/>
      <c r="AG317" s="15"/>
    </row>
    <row r="318" spans="32:33" x14ac:dyDescent="0.3">
      <c r="AF318" s="14"/>
      <c r="AG318" s="15"/>
    </row>
    <row r="319" spans="32:33" x14ac:dyDescent="0.3">
      <c r="AF319" s="14"/>
      <c r="AG319" s="15"/>
    </row>
    <row r="320" spans="32:33" x14ac:dyDescent="0.3">
      <c r="AF320" s="14"/>
      <c r="AG320" s="15"/>
    </row>
    <row r="321" spans="32:33" x14ac:dyDescent="0.3">
      <c r="AF321" s="14"/>
      <c r="AG321" s="15"/>
    </row>
    <row r="322" spans="32:33" x14ac:dyDescent="0.3">
      <c r="AF322" s="14"/>
      <c r="AG322" s="15"/>
    </row>
    <row r="323" spans="32:33" x14ac:dyDescent="0.3">
      <c r="AF323" s="14"/>
      <c r="AG323" s="15"/>
    </row>
    <row r="324" spans="32:33" x14ac:dyDescent="0.3">
      <c r="AF324" s="14"/>
      <c r="AG324" s="15"/>
    </row>
    <row r="325" spans="32:33" x14ac:dyDescent="0.3">
      <c r="AF325" s="14"/>
      <c r="AG325" s="15"/>
    </row>
    <row r="326" spans="32:33" x14ac:dyDescent="0.3">
      <c r="AF326" s="14"/>
      <c r="AG326" s="15"/>
    </row>
    <row r="327" spans="32:33" x14ac:dyDescent="0.3">
      <c r="AF327" s="14"/>
      <c r="AG327" s="15"/>
    </row>
    <row r="328" spans="32:33" x14ac:dyDescent="0.3">
      <c r="AF328" s="14"/>
      <c r="AG328" s="15"/>
    </row>
    <row r="329" spans="32:33" x14ac:dyDescent="0.3">
      <c r="AF329" s="14"/>
      <c r="AG329" s="15"/>
    </row>
    <row r="330" spans="32:33" x14ac:dyDescent="0.3">
      <c r="AF330" s="14"/>
      <c r="AG330" s="15"/>
    </row>
    <row r="331" spans="32:33" x14ac:dyDescent="0.3">
      <c r="AF331" s="14"/>
      <c r="AG331" s="15"/>
    </row>
    <row r="332" spans="32:33" x14ac:dyDescent="0.3">
      <c r="AF332" s="14"/>
      <c r="AG332" s="15"/>
    </row>
    <row r="333" spans="32:33" x14ac:dyDescent="0.3">
      <c r="AF333" s="14"/>
      <c r="AG333" s="15"/>
    </row>
    <row r="334" spans="32:33" x14ac:dyDescent="0.3">
      <c r="AF334" s="14"/>
      <c r="AG334" s="15"/>
    </row>
    <row r="335" spans="32:33" x14ac:dyDescent="0.3">
      <c r="AF335" s="14"/>
      <c r="AG335" s="15"/>
    </row>
    <row r="336" spans="32:33" x14ac:dyDescent="0.3">
      <c r="AF336" s="14"/>
      <c r="AG336" s="15"/>
    </row>
    <row r="337" spans="32:33" x14ac:dyDescent="0.3">
      <c r="AF337" s="14"/>
      <c r="AG337" s="15"/>
    </row>
    <row r="338" spans="32:33" x14ac:dyDescent="0.3">
      <c r="AF338" s="14"/>
      <c r="AG338" s="15"/>
    </row>
    <row r="339" spans="32:33" x14ac:dyDescent="0.3">
      <c r="AF339" s="14"/>
      <c r="AG339" s="15"/>
    </row>
    <row r="340" spans="32:33" x14ac:dyDescent="0.3">
      <c r="AF340" s="14"/>
      <c r="AG340" s="15"/>
    </row>
    <row r="341" spans="32:33" x14ac:dyDescent="0.3">
      <c r="AF341" s="14"/>
      <c r="AG341" s="15"/>
    </row>
    <row r="342" spans="32:33" x14ac:dyDescent="0.3">
      <c r="AF342" s="14"/>
      <c r="AG342" s="15"/>
    </row>
    <row r="343" spans="32:33" x14ac:dyDescent="0.3">
      <c r="AF343" s="14"/>
      <c r="AG343" s="15"/>
    </row>
    <row r="344" spans="32:33" x14ac:dyDescent="0.3">
      <c r="AF344" s="14"/>
      <c r="AG344" s="15"/>
    </row>
    <row r="345" spans="32:33" x14ac:dyDescent="0.3">
      <c r="AF345" s="14"/>
      <c r="AG345" s="15"/>
    </row>
    <row r="346" spans="32:33" x14ac:dyDescent="0.3">
      <c r="AF346" s="14"/>
      <c r="AG346" s="15"/>
    </row>
    <row r="347" spans="32:33" x14ac:dyDescent="0.3">
      <c r="AF347" s="14"/>
      <c r="AG347" s="15"/>
    </row>
    <row r="348" spans="32:33" x14ac:dyDescent="0.3">
      <c r="AF348" s="14"/>
      <c r="AG348" s="15"/>
    </row>
    <row r="349" spans="32:33" x14ac:dyDescent="0.3">
      <c r="AF349" s="14"/>
      <c r="AG349" s="15"/>
    </row>
    <row r="350" spans="32:33" x14ac:dyDescent="0.3">
      <c r="AF350" s="14"/>
      <c r="AG350" s="15"/>
    </row>
    <row r="351" spans="32:33" x14ac:dyDescent="0.3">
      <c r="AF351" s="14"/>
      <c r="AG351" s="15"/>
    </row>
    <row r="352" spans="32:33" x14ac:dyDescent="0.3">
      <c r="AF352" s="14"/>
      <c r="AG352" s="15"/>
    </row>
    <row r="353" spans="32:33" x14ac:dyDescent="0.3">
      <c r="AF353" s="14"/>
      <c r="AG353" s="15"/>
    </row>
    <row r="354" spans="32:33" x14ac:dyDescent="0.3">
      <c r="AF354" s="14"/>
      <c r="AG354" s="15"/>
    </row>
    <row r="355" spans="32:33" x14ac:dyDescent="0.3">
      <c r="AF355" s="14"/>
      <c r="AG355" s="15"/>
    </row>
    <row r="356" spans="32:33" x14ac:dyDescent="0.3">
      <c r="AF356" s="14"/>
      <c r="AG356" s="15"/>
    </row>
    <row r="357" spans="32:33" x14ac:dyDescent="0.3">
      <c r="AF357" s="14"/>
      <c r="AG357" s="15"/>
    </row>
    <row r="358" spans="32:33" x14ac:dyDescent="0.3">
      <c r="AF358" s="14"/>
      <c r="AG358" s="15"/>
    </row>
    <row r="359" spans="32:33" x14ac:dyDescent="0.3">
      <c r="AF359" s="14"/>
      <c r="AG359" s="15"/>
    </row>
    <row r="360" spans="32:33" x14ac:dyDescent="0.3">
      <c r="AF360" s="14"/>
      <c r="AG360" s="15"/>
    </row>
    <row r="361" spans="32:33" x14ac:dyDescent="0.3">
      <c r="AF361" s="14"/>
      <c r="AG361" s="15"/>
    </row>
    <row r="362" spans="32:33" x14ac:dyDescent="0.3">
      <c r="AF362" s="14"/>
      <c r="AG362" s="15"/>
    </row>
    <row r="363" spans="32:33" x14ac:dyDescent="0.3">
      <c r="AF363" s="14"/>
      <c r="AG363" s="15"/>
    </row>
    <row r="364" spans="32:33" x14ac:dyDescent="0.3">
      <c r="AF364" s="14"/>
      <c r="AG364" s="15"/>
    </row>
    <row r="365" spans="32:33" x14ac:dyDescent="0.3">
      <c r="AF365" s="14"/>
      <c r="AG365" s="15"/>
    </row>
    <row r="366" spans="32:33" x14ac:dyDescent="0.3">
      <c r="AF366" s="14"/>
      <c r="AG366" s="15"/>
    </row>
    <row r="367" spans="32:33" x14ac:dyDescent="0.3">
      <c r="AF367" s="14"/>
      <c r="AG367" s="15"/>
    </row>
    <row r="368" spans="32:33" x14ac:dyDescent="0.3">
      <c r="AF368" s="14"/>
      <c r="AG368" s="15"/>
    </row>
    <row r="369" spans="32:33" x14ac:dyDescent="0.3">
      <c r="AF369" s="14"/>
      <c r="AG369" s="15"/>
    </row>
    <row r="370" spans="32:33" x14ac:dyDescent="0.3">
      <c r="AF370" s="14"/>
      <c r="AG370" s="15"/>
    </row>
    <row r="371" spans="32:33" x14ac:dyDescent="0.3">
      <c r="AF371" s="14"/>
      <c r="AG371" s="15"/>
    </row>
    <row r="372" spans="32:33" x14ac:dyDescent="0.3">
      <c r="AF372" s="14"/>
      <c r="AG372" s="15"/>
    </row>
    <row r="373" spans="32:33" x14ac:dyDescent="0.3">
      <c r="AF373" s="14"/>
      <c r="AG373" s="15"/>
    </row>
    <row r="374" spans="32:33" x14ac:dyDescent="0.3">
      <c r="AF374" s="14"/>
      <c r="AG374" s="15"/>
    </row>
    <row r="375" spans="32:33" x14ac:dyDescent="0.3">
      <c r="AF375" s="14"/>
      <c r="AG375" s="15"/>
    </row>
    <row r="376" spans="32:33" x14ac:dyDescent="0.3">
      <c r="AF376" s="14"/>
      <c r="AG376" s="15"/>
    </row>
    <row r="377" spans="32:33" x14ac:dyDescent="0.3">
      <c r="AF377" s="14"/>
      <c r="AG377" s="15"/>
    </row>
    <row r="378" spans="32:33" x14ac:dyDescent="0.3">
      <c r="AF378" s="14"/>
      <c r="AG378" s="15"/>
    </row>
    <row r="379" spans="32:33" x14ac:dyDescent="0.3">
      <c r="AF379" s="14"/>
      <c r="AG379" s="15"/>
    </row>
    <row r="380" spans="32:33" x14ac:dyDescent="0.3">
      <c r="AF380" s="14"/>
      <c r="AG380" s="15"/>
    </row>
    <row r="381" spans="32:33" x14ac:dyDescent="0.3">
      <c r="AF381" s="14"/>
      <c r="AG381" s="15"/>
    </row>
    <row r="382" spans="32:33" x14ac:dyDescent="0.3">
      <c r="AF382" s="14"/>
      <c r="AG382" s="15"/>
    </row>
    <row r="383" spans="32:33" x14ac:dyDescent="0.3">
      <c r="AF383" s="14"/>
      <c r="AG383" s="15"/>
    </row>
    <row r="384" spans="32:33" x14ac:dyDescent="0.3">
      <c r="AF384" s="14"/>
      <c r="AG384" s="15"/>
    </row>
    <row r="385" spans="32:33" x14ac:dyDescent="0.3">
      <c r="AF385" s="14"/>
      <c r="AG385" s="15"/>
    </row>
    <row r="386" spans="32:33" x14ac:dyDescent="0.3">
      <c r="AF386" s="14"/>
      <c r="AG386" s="15"/>
    </row>
    <row r="387" spans="32:33" x14ac:dyDescent="0.3">
      <c r="AF387" s="14"/>
      <c r="AG387" s="15"/>
    </row>
    <row r="388" spans="32:33" x14ac:dyDescent="0.3">
      <c r="AF388" s="14"/>
      <c r="AG388" s="15"/>
    </row>
    <row r="389" spans="32:33" x14ac:dyDescent="0.3">
      <c r="AF389" s="14"/>
      <c r="AG389" s="15"/>
    </row>
    <row r="390" spans="32:33" x14ac:dyDescent="0.3">
      <c r="AF390" s="14"/>
      <c r="AG390" s="15"/>
    </row>
    <row r="391" spans="32:33" x14ac:dyDescent="0.3">
      <c r="AF391" s="14"/>
      <c r="AG391" s="15"/>
    </row>
    <row r="392" spans="32:33" x14ac:dyDescent="0.3">
      <c r="AF392" s="14"/>
      <c r="AG392" s="15"/>
    </row>
    <row r="393" spans="32:33" x14ac:dyDescent="0.3">
      <c r="AF393" s="14"/>
      <c r="AG393" s="15"/>
    </row>
    <row r="394" spans="32:33" x14ac:dyDescent="0.3">
      <c r="AF394" s="14"/>
      <c r="AG394" s="15"/>
    </row>
    <row r="395" spans="32:33" x14ac:dyDescent="0.3">
      <c r="AF395" s="14"/>
      <c r="AG395" s="15"/>
    </row>
    <row r="396" spans="32:33" x14ac:dyDescent="0.3">
      <c r="AF396" s="14"/>
      <c r="AG396" s="15"/>
    </row>
    <row r="397" spans="32:33" x14ac:dyDescent="0.3">
      <c r="AF397" s="14"/>
      <c r="AG397" s="15"/>
    </row>
    <row r="398" spans="32:33" x14ac:dyDescent="0.3">
      <c r="AF398" s="14"/>
      <c r="AG398" s="15"/>
    </row>
    <row r="399" spans="32:33" x14ac:dyDescent="0.3">
      <c r="AF399" s="14"/>
      <c r="AG399" s="15"/>
    </row>
    <row r="400" spans="32:33" x14ac:dyDescent="0.3">
      <c r="AF400" s="14"/>
      <c r="AG400" s="15"/>
    </row>
    <row r="401" spans="32:33" x14ac:dyDescent="0.3">
      <c r="AF401" s="14"/>
      <c r="AG401" s="15"/>
    </row>
    <row r="402" spans="32:33" x14ac:dyDescent="0.3">
      <c r="AF402" s="14"/>
      <c r="AG402" s="15"/>
    </row>
    <row r="403" spans="32:33" x14ac:dyDescent="0.3">
      <c r="AF403" s="14"/>
      <c r="AG403" s="15"/>
    </row>
    <row r="404" spans="32:33" x14ac:dyDescent="0.3">
      <c r="AF404" s="14"/>
      <c r="AG404" s="15"/>
    </row>
    <row r="405" spans="32:33" x14ac:dyDescent="0.3">
      <c r="AF405" s="14"/>
      <c r="AG405" s="15"/>
    </row>
    <row r="406" spans="32:33" x14ac:dyDescent="0.3">
      <c r="AF406" s="14"/>
      <c r="AG406" s="15"/>
    </row>
    <row r="407" spans="32:33" x14ac:dyDescent="0.3">
      <c r="AF407" s="14"/>
      <c r="AG407" s="15"/>
    </row>
    <row r="408" spans="32:33" x14ac:dyDescent="0.3">
      <c r="AF408" s="14"/>
      <c r="AG408" s="15"/>
    </row>
    <row r="409" spans="32:33" x14ac:dyDescent="0.3">
      <c r="AF409" s="14"/>
      <c r="AG409" s="15"/>
    </row>
    <row r="410" spans="32:33" x14ac:dyDescent="0.3">
      <c r="AF410" s="14"/>
      <c r="AG410" s="15"/>
    </row>
    <row r="411" spans="32:33" x14ac:dyDescent="0.3">
      <c r="AF411" s="14"/>
      <c r="AG411" s="15"/>
    </row>
    <row r="412" spans="32:33" x14ac:dyDescent="0.3">
      <c r="AF412" s="14"/>
      <c r="AG412" s="15"/>
    </row>
    <row r="413" spans="32:33" x14ac:dyDescent="0.3">
      <c r="AF413" s="14"/>
      <c r="AG413" s="15"/>
    </row>
    <row r="414" spans="32:33" x14ac:dyDescent="0.3">
      <c r="AF414" s="14"/>
      <c r="AG414" s="15"/>
    </row>
    <row r="415" spans="32:33" x14ac:dyDescent="0.3">
      <c r="AF415" s="14"/>
      <c r="AG415" s="15"/>
    </row>
    <row r="416" spans="32:33" x14ac:dyDescent="0.3">
      <c r="AF416" s="14"/>
      <c r="AG416" s="15"/>
    </row>
    <row r="417" spans="32:33" x14ac:dyDescent="0.3">
      <c r="AF417" s="14"/>
      <c r="AG417" s="15"/>
    </row>
    <row r="418" spans="32:33" x14ac:dyDescent="0.3">
      <c r="AF418" s="14"/>
      <c r="AG418" s="15"/>
    </row>
    <row r="419" spans="32:33" x14ac:dyDescent="0.3">
      <c r="AF419" s="14"/>
      <c r="AG419" s="15"/>
    </row>
    <row r="420" spans="32:33" x14ac:dyDescent="0.3">
      <c r="AF420" s="14"/>
      <c r="AG420" s="15"/>
    </row>
    <row r="421" spans="32:33" x14ac:dyDescent="0.3">
      <c r="AF421" s="14"/>
      <c r="AG421" s="15"/>
    </row>
    <row r="422" spans="32:33" x14ac:dyDescent="0.3">
      <c r="AF422" s="14"/>
      <c r="AG422" s="15"/>
    </row>
    <row r="423" spans="32:33" x14ac:dyDescent="0.3">
      <c r="AF423" s="14"/>
      <c r="AG423" s="15"/>
    </row>
    <row r="424" spans="32:33" x14ac:dyDescent="0.3">
      <c r="AF424" s="14"/>
      <c r="AG424" s="15"/>
    </row>
    <row r="425" spans="32:33" x14ac:dyDescent="0.3">
      <c r="AF425" s="14"/>
      <c r="AG425" s="15"/>
    </row>
    <row r="426" spans="32:33" x14ac:dyDescent="0.3">
      <c r="AF426" s="14"/>
      <c r="AG426" s="15"/>
    </row>
    <row r="427" spans="32:33" x14ac:dyDescent="0.3">
      <c r="AF427" s="14"/>
      <c r="AG427" s="15"/>
    </row>
    <row r="428" spans="32:33" x14ac:dyDescent="0.3">
      <c r="AF428" s="14"/>
      <c r="AG428" s="15"/>
    </row>
    <row r="429" spans="32:33" x14ac:dyDescent="0.3">
      <c r="AF429" s="14"/>
      <c r="AG429" s="15"/>
    </row>
    <row r="430" spans="32:33" x14ac:dyDescent="0.3">
      <c r="AF430" s="14"/>
      <c r="AG430" s="15"/>
    </row>
    <row r="431" spans="32:33" x14ac:dyDescent="0.3">
      <c r="AF431" s="14"/>
      <c r="AG431" s="15"/>
    </row>
    <row r="432" spans="32:33" x14ac:dyDescent="0.3">
      <c r="AF432" s="14"/>
      <c r="AG432" s="15"/>
    </row>
    <row r="433" spans="32:33" x14ac:dyDescent="0.3">
      <c r="AF433" s="14"/>
      <c r="AG433" s="15"/>
    </row>
    <row r="434" spans="32:33" x14ac:dyDescent="0.3">
      <c r="AF434" s="14"/>
      <c r="AG434" s="15"/>
    </row>
    <row r="435" spans="32:33" x14ac:dyDescent="0.3">
      <c r="AF435" s="14"/>
      <c r="AG435" s="15"/>
    </row>
    <row r="436" spans="32:33" x14ac:dyDescent="0.3">
      <c r="AF436" s="14"/>
      <c r="AG436" s="15"/>
    </row>
    <row r="437" spans="32:33" x14ac:dyDescent="0.3">
      <c r="AF437" s="14"/>
      <c r="AG437" s="15"/>
    </row>
    <row r="438" spans="32:33" x14ac:dyDescent="0.3">
      <c r="AF438" s="14"/>
      <c r="AG438" s="15"/>
    </row>
    <row r="439" spans="32:33" x14ac:dyDescent="0.3">
      <c r="AF439" s="14"/>
      <c r="AG439" s="15"/>
    </row>
    <row r="440" spans="32:33" x14ac:dyDescent="0.3">
      <c r="AF440" s="14"/>
      <c r="AG440" s="15"/>
    </row>
    <row r="441" spans="32:33" x14ac:dyDescent="0.3">
      <c r="AF441" s="14"/>
      <c r="AG441" s="15"/>
    </row>
    <row r="442" spans="32:33" x14ac:dyDescent="0.3">
      <c r="AF442" s="14"/>
      <c r="AG442" s="15"/>
    </row>
    <row r="443" spans="32:33" x14ac:dyDescent="0.3">
      <c r="AF443" s="14"/>
      <c r="AG443" s="15"/>
    </row>
    <row r="444" spans="32:33" x14ac:dyDescent="0.3">
      <c r="AF444" s="14"/>
      <c r="AG444" s="15"/>
    </row>
    <row r="445" spans="32:33" x14ac:dyDescent="0.3">
      <c r="AF445" s="14"/>
      <c r="AG445" s="15"/>
    </row>
    <row r="446" spans="32:33" x14ac:dyDescent="0.3">
      <c r="AF446" s="14"/>
      <c r="AG446" s="15"/>
    </row>
    <row r="447" spans="32:33" x14ac:dyDescent="0.3">
      <c r="AF447" s="14"/>
      <c r="AG447" s="15"/>
    </row>
    <row r="448" spans="32:33" x14ac:dyDescent="0.3">
      <c r="AF448" s="14"/>
      <c r="AG448" s="15"/>
    </row>
    <row r="449" spans="32:33" x14ac:dyDescent="0.3">
      <c r="AF449" s="14"/>
      <c r="AG449" s="15"/>
    </row>
    <row r="450" spans="32:33" x14ac:dyDescent="0.3">
      <c r="AF450" s="14"/>
      <c r="AG450" s="15"/>
    </row>
    <row r="451" spans="32:33" x14ac:dyDescent="0.3">
      <c r="AF451" s="14"/>
      <c r="AG451" s="15"/>
    </row>
    <row r="452" spans="32:33" x14ac:dyDescent="0.3">
      <c r="AF452" s="14"/>
      <c r="AG452" s="15"/>
    </row>
    <row r="453" spans="32:33" x14ac:dyDescent="0.3">
      <c r="AF453" s="14"/>
      <c r="AG453" s="15"/>
    </row>
    <row r="454" spans="32:33" x14ac:dyDescent="0.3">
      <c r="AF454" s="14"/>
      <c r="AG454" s="15"/>
    </row>
    <row r="455" spans="32:33" x14ac:dyDescent="0.3">
      <c r="AF455" s="14"/>
      <c r="AG455" s="15"/>
    </row>
    <row r="456" spans="32:33" x14ac:dyDescent="0.3">
      <c r="AF456" s="14"/>
      <c r="AG456" s="15"/>
    </row>
    <row r="457" spans="32:33" x14ac:dyDescent="0.3">
      <c r="AF457" s="14"/>
      <c r="AG457" s="15"/>
    </row>
    <row r="458" spans="32:33" x14ac:dyDescent="0.3">
      <c r="AF458" s="14"/>
      <c r="AG458" s="15"/>
    </row>
    <row r="459" spans="32:33" x14ac:dyDescent="0.3">
      <c r="AF459" s="14"/>
      <c r="AG459" s="15"/>
    </row>
    <row r="460" spans="32:33" x14ac:dyDescent="0.3">
      <c r="AF460" s="14"/>
      <c r="AG460" s="15"/>
    </row>
    <row r="461" spans="32:33" x14ac:dyDescent="0.3">
      <c r="AF461" s="14"/>
      <c r="AG461" s="15"/>
    </row>
    <row r="462" spans="32:33" x14ac:dyDescent="0.3">
      <c r="AF462" s="14"/>
      <c r="AG462" s="15"/>
    </row>
    <row r="463" spans="32:33" x14ac:dyDescent="0.3">
      <c r="AF463" s="14"/>
      <c r="AG463" s="15"/>
    </row>
    <row r="464" spans="32:33" x14ac:dyDescent="0.3">
      <c r="AF464" s="14"/>
      <c r="AG464" s="15"/>
    </row>
    <row r="465" spans="32:33" x14ac:dyDescent="0.3">
      <c r="AF465" s="14"/>
      <c r="AG465" s="15"/>
    </row>
    <row r="466" spans="32:33" x14ac:dyDescent="0.3">
      <c r="AF466" s="14"/>
      <c r="AG466" s="15"/>
    </row>
    <row r="467" spans="32:33" x14ac:dyDescent="0.3">
      <c r="AF467" s="14"/>
      <c r="AG467" s="15"/>
    </row>
    <row r="468" spans="32:33" x14ac:dyDescent="0.3">
      <c r="AF468" s="14"/>
      <c r="AG468" s="15"/>
    </row>
    <row r="469" spans="32:33" x14ac:dyDescent="0.3">
      <c r="AF469" s="14"/>
      <c r="AG469" s="15"/>
    </row>
    <row r="470" spans="32:33" x14ac:dyDescent="0.3">
      <c r="AF470" s="14"/>
      <c r="AG470" s="15"/>
    </row>
    <row r="471" spans="32:33" x14ac:dyDescent="0.3">
      <c r="AF471" s="14"/>
      <c r="AG471" s="15"/>
    </row>
    <row r="472" spans="32:33" x14ac:dyDescent="0.3">
      <c r="AF472" s="14"/>
      <c r="AG472" s="15"/>
    </row>
    <row r="473" spans="32:33" x14ac:dyDescent="0.3">
      <c r="AF473" s="14"/>
      <c r="AG473" s="15"/>
    </row>
    <row r="474" spans="32:33" x14ac:dyDescent="0.3">
      <c r="AF474" s="14"/>
      <c r="AG474" s="15"/>
    </row>
    <row r="475" spans="32:33" x14ac:dyDescent="0.3">
      <c r="AF475" s="14"/>
      <c r="AG475" s="15"/>
    </row>
    <row r="476" spans="32:33" x14ac:dyDescent="0.3">
      <c r="AF476" s="14"/>
      <c r="AG476" s="15"/>
    </row>
    <row r="477" spans="32:33" x14ac:dyDescent="0.3">
      <c r="AF477" s="14"/>
      <c r="AG477" s="15"/>
    </row>
    <row r="478" spans="32:33" x14ac:dyDescent="0.3">
      <c r="AF478" s="14"/>
      <c r="AG478" s="15"/>
    </row>
    <row r="479" spans="32:33" x14ac:dyDescent="0.3">
      <c r="AF479" s="14"/>
      <c r="AG479" s="15"/>
    </row>
    <row r="480" spans="32:33" x14ac:dyDescent="0.3">
      <c r="AF480" s="14"/>
      <c r="AG480" s="15"/>
    </row>
    <row r="481" spans="32:33" x14ac:dyDescent="0.3">
      <c r="AF481" s="14"/>
      <c r="AG481" s="15"/>
    </row>
    <row r="482" spans="32:33" x14ac:dyDescent="0.3">
      <c r="AF482" s="14"/>
      <c r="AG482" s="15"/>
    </row>
    <row r="483" spans="32:33" x14ac:dyDescent="0.3">
      <c r="AF483" s="14"/>
      <c r="AG483" s="15"/>
    </row>
    <row r="484" spans="32:33" x14ac:dyDescent="0.3">
      <c r="AF484" s="14"/>
      <c r="AG484" s="15"/>
    </row>
    <row r="485" spans="32:33" x14ac:dyDescent="0.3">
      <c r="AF485" s="14"/>
      <c r="AG485" s="15"/>
    </row>
    <row r="486" spans="32:33" x14ac:dyDescent="0.3">
      <c r="AF486" s="14"/>
      <c r="AG486" s="15"/>
    </row>
    <row r="487" spans="32:33" x14ac:dyDescent="0.3">
      <c r="AF487" s="14"/>
      <c r="AG487" s="15"/>
    </row>
    <row r="488" spans="32:33" x14ac:dyDescent="0.3">
      <c r="AF488" s="14"/>
      <c r="AG488" s="15"/>
    </row>
    <row r="489" spans="32:33" x14ac:dyDescent="0.3">
      <c r="AF489" s="14"/>
      <c r="AG489" s="15"/>
    </row>
    <row r="490" spans="32:33" x14ac:dyDescent="0.3">
      <c r="AF490" s="14"/>
      <c r="AG490" s="15"/>
    </row>
    <row r="491" spans="32:33" x14ac:dyDescent="0.3">
      <c r="AF491" s="14"/>
      <c r="AG491" s="15"/>
    </row>
    <row r="492" spans="32:33" x14ac:dyDescent="0.3">
      <c r="AF492" s="14"/>
      <c r="AG492" s="15"/>
    </row>
    <row r="493" spans="32:33" x14ac:dyDescent="0.3">
      <c r="AF493" s="14"/>
      <c r="AG493" s="15"/>
    </row>
    <row r="494" spans="32:33" x14ac:dyDescent="0.3">
      <c r="AF494" s="14"/>
      <c r="AG494" s="15"/>
    </row>
    <row r="495" spans="32:33" x14ac:dyDescent="0.3">
      <c r="AF495" s="14"/>
      <c r="AG495" s="15"/>
    </row>
    <row r="496" spans="32:33" x14ac:dyDescent="0.3">
      <c r="AF496" s="14"/>
      <c r="AG496" s="15"/>
    </row>
    <row r="497" spans="32:33" x14ac:dyDescent="0.3">
      <c r="AF497" s="14"/>
      <c r="AG497" s="15"/>
    </row>
    <row r="498" spans="32:33" x14ac:dyDescent="0.3">
      <c r="AF498" s="14"/>
      <c r="AG498" s="15"/>
    </row>
    <row r="499" spans="32:33" x14ac:dyDescent="0.3">
      <c r="AF499" s="14"/>
      <c r="AG499" s="15"/>
    </row>
    <row r="500" spans="32:33" x14ac:dyDescent="0.3">
      <c r="AF500" s="14"/>
      <c r="AG500" s="15"/>
    </row>
    <row r="501" spans="32:33" x14ac:dyDescent="0.3">
      <c r="AF501" s="14"/>
      <c r="AG501" s="15"/>
    </row>
    <row r="502" spans="32:33" x14ac:dyDescent="0.3">
      <c r="AF502" s="14"/>
      <c r="AG502" s="15"/>
    </row>
    <row r="503" spans="32:33" x14ac:dyDescent="0.3">
      <c r="AF503" s="14"/>
      <c r="AG503" s="15"/>
    </row>
    <row r="504" spans="32:33" x14ac:dyDescent="0.3">
      <c r="AF504" s="14"/>
      <c r="AG504" s="15"/>
    </row>
    <row r="505" spans="32:33" x14ac:dyDescent="0.3">
      <c r="AF505" s="14"/>
      <c r="AG505" s="15"/>
    </row>
    <row r="506" spans="32:33" x14ac:dyDescent="0.3">
      <c r="AF506" s="14"/>
      <c r="AG506" s="15"/>
    </row>
    <row r="507" spans="32:33" x14ac:dyDescent="0.3">
      <c r="AF507" s="14"/>
      <c r="AG507" s="15"/>
    </row>
    <row r="508" spans="32:33" x14ac:dyDescent="0.3">
      <c r="AF508" s="14"/>
      <c r="AG508" s="15"/>
    </row>
    <row r="509" spans="32:33" x14ac:dyDescent="0.3">
      <c r="AF509" s="14"/>
      <c r="AG509" s="15"/>
    </row>
    <row r="510" spans="32:33" x14ac:dyDescent="0.3">
      <c r="AF510" s="14"/>
      <c r="AG510" s="15"/>
    </row>
    <row r="511" spans="32:33" x14ac:dyDescent="0.3">
      <c r="AF511" s="14"/>
      <c r="AG511" s="15"/>
    </row>
    <row r="512" spans="32:33" x14ac:dyDescent="0.3">
      <c r="AF512" s="14"/>
      <c r="AG512" s="15"/>
    </row>
    <row r="513" spans="32:33" x14ac:dyDescent="0.3">
      <c r="AF513" s="14"/>
      <c r="AG513" s="15"/>
    </row>
    <row r="514" spans="32:33" x14ac:dyDescent="0.3">
      <c r="AF514" s="14"/>
      <c r="AG514" s="15"/>
    </row>
    <row r="515" spans="32:33" x14ac:dyDescent="0.3">
      <c r="AF515" s="14"/>
      <c r="AG515" s="15"/>
    </row>
    <row r="516" spans="32:33" x14ac:dyDescent="0.3">
      <c r="AF516" s="14"/>
      <c r="AG516" s="15"/>
    </row>
    <row r="517" spans="32:33" x14ac:dyDescent="0.3">
      <c r="AF517" s="14"/>
      <c r="AG517" s="15"/>
    </row>
    <row r="518" spans="32:33" x14ac:dyDescent="0.3">
      <c r="AF518" s="14"/>
      <c r="AG518" s="15"/>
    </row>
    <row r="519" spans="32:33" x14ac:dyDescent="0.3">
      <c r="AF519" s="14"/>
      <c r="AG519" s="15"/>
    </row>
    <row r="520" spans="32:33" x14ac:dyDescent="0.3">
      <c r="AF520" s="14"/>
      <c r="AG520" s="15"/>
    </row>
    <row r="521" spans="32:33" x14ac:dyDescent="0.3">
      <c r="AF521" s="14"/>
      <c r="AG521" s="15"/>
    </row>
    <row r="522" spans="32:33" x14ac:dyDescent="0.3">
      <c r="AF522" s="14"/>
      <c r="AG522" s="15"/>
    </row>
    <row r="523" spans="32:33" x14ac:dyDescent="0.3">
      <c r="AF523" s="14"/>
      <c r="AG523" s="15"/>
    </row>
    <row r="524" spans="32:33" x14ac:dyDescent="0.3">
      <c r="AF524" s="14"/>
      <c r="AG524" s="15"/>
    </row>
    <row r="525" spans="32:33" x14ac:dyDescent="0.3">
      <c r="AF525" s="14"/>
      <c r="AG525" s="15"/>
    </row>
    <row r="526" spans="32:33" x14ac:dyDescent="0.3">
      <c r="AF526" s="14"/>
      <c r="AG526" s="15"/>
    </row>
    <row r="527" spans="32:33" x14ac:dyDescent="0.3">
      <c r="AF527" s="14"/>
      <c r="AG527" s="15"/>
    </row>
    <row r="528" spans="32:33" x14ac:dyDescent="0.3">
      <c r="AF528" s="14"/>
      <c r="AG528" s="15"/>
    </row>
    <row r="529" spans="32:33" x14ac:dyDescent="0.3">
      <c r="AF529" s="14"/>
      <c r="AG529" s="15"/>
    </row>
    <row r="530" spans="32:33" x14ac:dyDescent="0.3">
      <c r="AF530" s="14"/>
      <c r="AG530" s="15"/>
    </row>
    <row r="531" spans="32:33" x14ac:dyDescent="0.3">
      <c r="AF531" s="14"/>
      <c r="AG531" s="15"/>
    </row>
    <row r="532" spans="32:33" x14ac:dyDescent="0.3">
      <c r="AF532" s="14"/>
      <c r="AG532" s="15"/>
    </row>
    <row r="533" spans="32:33" x14ac:dyDescent="0.3">
      <c r="AF533" s="14"/>
      <c r="AG533" s="15"/>
    </row>
    <row r="534" spans="32:33" x14ac:dyDescent="0.3">
      <c r="AF534" s="14"/>
      <c r="AG534" s="15"/>
    </row>
    <row r="535" spans="32:33" x14ac:dyDescent="0.3">
      <c r="AF535" s="14"/>
      <c r="AG535" s="15"/>
    </row>
    <row r="536" spans="32:33" x14ac:dyDescent="0.3">
      <c r="AF536" s="14"/>
      <c r="AG536" s="15"/>
    </row>
    <row r="537" spans="32:33" x14ac:dyDescent="0.3">
      <c r="AF537" s="14"/>
      <c r="AG537" s="15"/>
    </row>
    <row r="538" spans="32:33" x14ac:dyDescent="0.3">
      <c r="AF538" s="14"/>
      <c r="AG538" s="15"/>
    </row>
    <row r="539" spans="32:33" x14ac:dyDescent="0.3">
      <c r="AF539" s="14"/>
      <c r="AG539" s="15"/>
    </row>
    <row r="540" spans="32:33" x14ac:dyDescent="0.3">
      <c r="AF540" s="14"/>
      <c r="AG540" s="15"/>
    </row>
    <row r="541" spans="32:33" x14ac:dyDescent="0.3">
      <c r="AF541" s="14"/>
      <c r="AG541" s="15"/>
    </row>
    <row r="542" spans="32:33" x14ac:dyDescent="0.3">
      <c r="AF542" s="14"/>
      <c r="AG542" s="15"/>
    </row>
    <row r="543" spans="32:33" x14ac:dyDescent="0.3">
      <c r="AF543" s="14"/>
      <c r="AG543" s="15"/>
    </row>
    <row r="544" spans="32:33" x14ac:dyDescent="0.3">
      <c r="AF544" s="14"/>
      <c r="AG544" s="15"/>
    </row>
    <row r="545" spans="32:33" x14ac:dyDescent="0.3">
      <c r="AF545" s="14"/>
      <c r="AG545" s="15"/>
    </row>
    <row r="546" spans="32:33" x14ac:dyDescent="0.3">
      <c r="AF546" s="14"/>
      <c r="AG546" s="15"/>
    </row>
    <row r="547" spans="32:33" x14ac:dyDescent="0.3">
      <c r="AF547" s="14"/>
      <c r="AG547" s="15"/>
    </row>
    <row r="548" spans="32:33" x14ac:dyDescent="0.3">
      <c r="AF548" s="14"/>
      <c r="AG548" s="15"/>
    </row>
    <row r="549" spans="32:33" x14ac:dyDescent="0.3">
      <c r="AF549" s="14"/>
      <c r="AG549" s="15"/>
    </row>
    <row r="550" spans="32:33" x14ac:dyDescent="0.3">
      <c r="AF550" s="14"/>
      <c r="AG550" s="15"/>
    </row>
    <row r="551" spans="32:33" x14ac:dyDescent="0.3">
      <c r="AF551" s="14"/>
      <c r="AG551" s="15"/>
    </row>
    <row r="552" spans="32:33" x14ac:dyDescent="0.3">
      <c r="AF552" s="14"/>
      <c r="AG552" s="15"/>
    </row>
    <row r="553" spans="32:33" x14ac:dyDescent="0.3">
      <c r="AF553" s="14"/>
      <c r="AG553" s="15"/>
    </row>
    <row r="554" spans="32:33" x14ac:dyDescent="0.3">
      <c r="AF554" s="14"/>
      <c r="AG554" s="15"/>
    </row>
    <row r="555" spans="32:33" x14ac:dyDescent="0.3">
      <c r="AF555" s="14"/>
      <c r="AG555" s="15"/>
    </row>
    <row r="556" spans="32:33" x14ac:dyDescent="0.3">
      <c r="AF556" s="14"/>
      <c r="AG556" s="15"/>
    </row>
    <row r="557" spans="32:33" x14ac:dyDescent="0.3">
      <c r="AF557" s="14"/>
      <c r="AG557" s="15"/>
    </row>
    <row r="558" spans="32:33" x14ac:dyDescent="0.3">
      <c r="AF558" s="14"/>
      <c r="AG558" s="15"/>
    </row>
    <row r="559" spans="32:33" x14ac:dyDescent="0.3">
      <c r="AF559" s="14"/>
      <c r="AG559" s="15"/>
    </row>
    <row r="560" spans="32:33" x14ac:dyDescent="0.3">
      <c r="AF560" s="14"/>
      <c r="AG560" s="15"/>
    </row>
    <row r="561" spans="32:33" x14ac:dyDescent="0.3">
      <c r="AF561" s="14"/>
      <c r="AG561" s="15"/>
    </row>
    <row r="562" spans="32:33" x14ac:dyDescent="0.3">
      <c r="AF562" s="14"/>
      <c r="AG562" s="15"/>
    </row>
    <row r="563" spans="32:33" x14ac:dyDescent="0.3">
      <c r="AF563" s="14"/>
      <c r="AG563" s="15"/>
    </row>
    <row r="564" spans="32:33" x14ac:dyDescent="0.3">
      <c r="AF564" s="14"/>
      <c r="AG564" s="15"/>
    </row>
    <row r="565" spans="32:33" x14ac:dyDescent="0.3">
      <c r="AF565" s="14"/>
      <c r="AG565" s="15"/>
    </row>
    <row r="566" spans="32:33" x14ac:dyDescent="0.3">
      <c r="AF566" s="14"/>
      <c r="AG566" s="15"/>
    </row>
    <row r="567" spans="32:33" x14ac:dyDescent="0.3">
      <c r="AF567" s="14"/>
      <c r="AG567" s="15"/>
    </row>
    <row r="568" spans="32:33" x14ac:dyDescent="0.3">
      <c r="AF568" s="14"/>
      <c r="AG568" s="15"/>
    </row>
    <row r="569" spans="32:33" x14ac:dyDescent="0.3">
      <c r="AF569" s="14"/>
      <c r="AG569" s="15"/>
    </row>
    <row r="570" spans="32:33" x14ac:dyDescent="0.3">
      <c r="AF570" s="14"/>
      <c r="AG570" s="15"/>
    </row>
    <row r="571" spans="32:33" x14ac:dyDescent="0.3">
      <c r="AF571" s="14"/>
      <c r="AG571" s="15"/>
    </row>
    <row r="572" spans="32:33" x14ac:dyDescent="0.3">
      <c r="AF572" s="14"/>
      <c r="AG572" s="15"/>
    </row>
    <row r="573" spans="32:33" x14ac:dyDescent="0.3">
      <c r="AF573" s="14"/>
      <c r="AG573" s="15"/>
    </row>
    <row r="574" spans="32:33" x14ac:dyDescent="0.3">
      <c r="AF574" s="14"/>
      <c r="AG574" s="15"/>
    </row>
    <row r="575" spans="32:33" x14ac:dyDescent="0.3">
      <c r="AF575" s="14"/>
      <c r="AG575" s="15"/>
    </row>
    <row r="576" spans="32:33" x14ac:dyDescent="0.3">
      <c r="AF576" s="14"/>
      <c r="AG576" s="15"/>
    </row>
    <row r="577" spans="32:33" x14ac:dyDescent="0.3">
      <c r="AF577" s="14"/>
      <c r="AG577" s="15"/>
    </row>
    <row r="578" spans="32:33" x14ac:dyDescent="0.3">
      <c r="AF578" s="14"/>
      <c r="AG578" s="15"/>
    </row>
    <row r="579" spans="32:33" x14ac:dyDescent="0.3">
      <c r="AF579" s="14"/>
      <c r="AG579" s="15"/>
    </row>
    <row r="580" spans="32:33" x14ac:dyDescent="0.3">
      <c r="AF580" s="14"/>
      <c r="AG580" s="15"/>
    </row>
    <row r="581" spans="32:33" x14ac:dyDescent="0.3">
      <c r="AF581" s="14"/>
      <c r="AG581" s="15"/>
    </row>
    <row r="582" spans="32:33" x14ac:dyDescent="0.3">
      <c r="AF582" s="14"/>
      <c r="AG582" s="15"/>
    </row>
    <row r="583" spans="32:33" x14ac:dyDescent="0.3">
      <c r="AF583" s="14"/>
      <c r="AG583" s="15"/>
    </row>
    <row r="584" spans="32:33" x14ac:dyDescent="0.3">
      <c r="AF584" s="14"/>
      <c r="AG584" s="15"/>
    </row>
    <row r="585" spans="32:33" x14ac:dyDescent="0.3">
      <c r="AF585" s="14"/>
      <c r="AG585" s="15"/>
    </row>
    <row r="586" spans="32:33" x14ac:dyDescent="0.3">
      <c r="AF586" s="14"/>
      <c r="AG586" s="15"/>
    </row>
    <row r="587" spans="32:33" x14ac:dyDescent="0.3">
      <c r="AF587" s="14"/>
      <c r="AG587" s="15"/>
    </row>
    <row r="588" spans="32:33" x14ac:dyDescent="0.3">
      <c r="AF588" s="14"/>
      <c r="AG588" s="15"/>
    </row>
    <row r="589" spans="32:33" x14ac:dyDescent="0.3">
      <c r="AF589" s="14"/>
      <c r="AG589" s="15"/>
    </row>
    <row r="590" spans="32:33" x14ac:dyDescent="0.3">
      <c r="AF590" s="14"/>
      <c r="AG590" s="15"/>
    </row>
    <row r="591" spans="32:33" x14ac:dyDescent="0.3">
      <c r="AF591" s="14"/>
      <c r="AG591" s="15"/>
    </row>
    <row r="592" spans="32:33" x14ac:dyDescent="0.3">
      <c r="AF592" s="14"/>
      <c r="AG592" s="15"/>
    </row>
    <row r="593" spans="32:33" x14ac:dyDescent="0.3">
      <c r="AF593" s="14"/>
      <c r="AG593" s="15"/>
    </row>
    <row r="594" spans="32:33" x14ac:dyDescent="0.3">
      <c r="AF594" s="14"/>
      <c r="AG594" s="15"/>
    </row>
    <row r="595" spans="32:33" x14ac:dyDescent="0.3">
      <c r="AF595" s="14"/>
      <c r="AG595" s="15"/>
    </row>
    <row r="596" spans="32:33" x14ac:dyDescent="0.3">
      <c r="AF596" s="14"/>
      <c r="AG596" s="15"/>
    </row>
    <row r="597" spans="32:33" x14ac:dyDescent="0.3">
      <c r="AF597" s="14"/>
      <c r="AG597" s="15"/>
    </row>
    <row r="598" spans="32:33" x14ac:dyDescent="0.3">
      <c r="AF598" s="14"/>
      <c r="AG598" s="15"/>
    </row>
    <row r="599" spans="32:33" x14ac:dyDescent="0.3">
      <c r="AF599" s="14"/>
      <c r="AG599" s="15"/>
    </row>
    <row r="600" spans="32:33" x14ac:dyDescent="0.3">
      <c r="AF600" s="14"/>
      <c r="AG600" s="15"/>
    </row>
    <row r="601" spans="32:33" x14ac:dyDescent="0.3">
      <c r="AF601" s="14"/>
      <c r="AG601" s="15"/>
    </row>
    <row r="602" spans="32:33" x14ac:dyDescent="0.3">
      <c r="AF602" s="14"/>
      <c r="AG602" s="15"/>
    </row>
    <row r="603" spans="32:33" x14ac:dyDescent="0.3">
      <c r="AF603" s="14"/>
      <c r="AG603" s="15"/>
    </row>
    <row r="604" spans="32:33" x14ac:dyDescent="0.3">
      <c r="AF604" s="14"/>
      <c r="AG604" s="15"/>
    </row>
    <row r="605" spans="32:33" x14ac:dyDescent="0.3">
      <c r="AF605" s="14"/>
      <c r="AG605" s="15"/>
    </row>
    <row r="606" spans="32:33" x14ac:dyDescent="0.3">
      <c r="AF606" s="14"/>
      <c r="AG606" s="15"/>
    </row>
    <row r="607" spans="32:33" x14ac:dyDescent="0.3">
      <c r="AF607" s="14"/>
      <c r="AG607" s="15"/>
    </row>
    <row r="608" spans="32:33" x14ac:dyDescent="0.3">
      <c r="AF608" s="14"/>
      <c r="AG608" s="15"/>
    </row>
    <row r="609" spans="32:33" x14ac:dyDescent="0.3">
      <c r="AF609" s="14"/>
      <c r="AG609" s="15"/>
    </row>
    <row r="610" spans="32:33" x14ac:dyDescent="0.3">
      <c r="AF610" s="14"/>
      <c r="AG610" s="15"/>
    </row>
    <row r="611" spans="32:33" x14ac:dyDescent="0.3">
      <c r="AF611" s="14"/>
      <c r="AG611" s="15"/>
    </row>
    <row r="612" spans="32:33" x14ac:dyDescent="0.3">
      <c r="AF612" s="14"/>
      <c r="AG612" s="15"/>
    </row>
    <row r="613" spans="32:33" x14ac:dyDescent="0.3">
      <c r="AF613" s="14"/>
      <c r="AG613" s="15"/>
    </row>
    <row r="614" spans="32:33" x14ac:dyDescent="0.3">
      <c r="AF614" s="14"/>
      <c r="AG614" s="15"/>
    </row>
    <row r="615" spans="32:33" x14ac:dyDescent="0.3">
      <c r="AF615" s="14"/>
      <c r="AG615" s="15"/>
    </row>
    <row r="616" spans="32:33" x14ac:dyDescent="0.3">
      <c r="AF616" s="14"/>
      <c r="AG616" s="15"/>
    </row>
    <row r="617" spans="32:33" x14ac:dyDescent="0.3">
      <c r="AF617" s="14"/>
      <c r="AG617" s="15"/>
    </row>
    <row r="618" spans="32:33" x14ac:dyDescent="0.3">
      <c r="AF618" s="14"/>
      <c r="AG618" s="15"/>
    </row>
    <row r="619" spans="32:33" x14ac:dyDescent="0.3">
      <c r="AF619" s="14"/>
      <c r="AG619" s="15"/>
    </row>
    <row r="620" spans="32:33" x14ac:dyDescent="0.3">
      <c r="AF620" s="14"/>
      <c r="AG620" s="15"/>
    </row>
    <row r="621" spans="32:33" x14ac:dyDescent="0.3">
      <c r="AF621" s="14"/>
      <c r="AG621" s="15"/>
    </row>
    <row r="622" spans="32:33" x14ac:dyDescent="0.3">
      <c r="AF622" s="14"/>
      <c r="AG622" s="15"/>
    </row>
    <row r="623" spans="32:33" x14ac:dyDescent="0.3">
      <c r="AF623" s="14"/>
      <c r="AG623" s="15"/>
    </row>
    <row r="624" spans="32:33" x14ac:dyDescent="0.3">
      <c r="AF624" s="14"/>
      <c r="AG624" s="15"/>
    </row>
    <row r="625" spans="32:33" x14ac:dyDescent="0.3">
      <c r="AF625" s="14"/>
      <c r="AG625" s="15"/>
    </row>
    <row r="626" spans="32:33" x14ac:dyDescent="0.3">
      <c r="AF626" s="14"/>
      <c r="AG626" s="15"/>
    </row>
    <row r="627" spans="32:33" x14ac:dyDescent="0.3">
      <c r="AF627" s="14"/>
      <c r="AG627" s="15"/>
    </row>
    <row r="628" spans="32:33" x14ac:dyDescent="0.3">
      <c r="AF628" s="14"/>
      <c r="AG628" s="15"/>
    </row>
    <row r="629" spans="32:33" x14ac:dyDescent="0.3">
      <c r="AF629" s="14"/>
      <c r="AG629" s="15"/>
    </row>
    <row r="630" spans="32:33" x14ac:dyDescent="0.3">
      <c r="AF630" s="14"/>
      <c r="AG630" s="15"/>
    </row>
    <row r="631" spans="32:33" x14ac:dyDescent="0.3">
      <c r="AF631" s="14"/>
      <c r="AG631" s="15"/>
    </row>
    <row r="632" spans="32:33" x14ac:dyDescent="0.3">
      <c r="AF632" s="14"/>
      <c r="AG632" s="15"/>
    </row>
    <row r="633" spans="32:33" x14ac:dyDescent="0.3">
      <c r="AF633" s="14"/>
      <c r="AG633" s="15"/>
    </row>
    <row r="634" spans="32:33" x14ac:dyDescent="0.3">
      <c r="AF634" s="14"/>
      <c r="AG634" s="15"/>
    </row>
    <row r="635" spans="32:33" x14ac:dyDescent="0.3">
      <c r="AF635" s="14"/>
      <c r="AG635" s="15"/>
    </row>
    <row r="636" spans="32:33" x14ac:dyDescent="0.3">
      <c r="AF636" s="14"/>
      <c r="AG636" s="15"/>
    </row>
    <row r="637" spans="32:33" x14ac:dyDescent="0.3">
      <c r="AF637" s="14"/>
      <c r="AG637" s="15"/>
    </row>
    <row r="638" spans="32:33" x14ac:dyDescent="0.3">
      <c r="AF638" s="14"/>
      <c r="AG638" s="15"/>
    </row>
    <row r="639" spans="32:33" x14ac:dyDescent="0.3">
      <c r="AF639" s="14"/>
      <c r="AG639" s="15"/>
    </row>
    <row r="640" spans="32:33" x14ac:dyDescent="0.3">
      <c r="AF640" s="14"/>
      <c r="AG640" s="15"/>
    </row>
    <row r="641" spans="32:33" x14ac:dyDescent="0.3">
      <c r="AF641" s="14"/>
      <c r="AG641" s="15"/>
    </row>
    <row r="642" spans="32:33" x14ac:dyDescent="0.3">
      <c r="AF642" s="14"/>
      <c r="AG642" s="15"/>
    </row>
    <row r="643" spans="32:33" x14ac:dyDescent="0.3">
      <c r="AF643" s="14"/>
      <c r="AG643" s="15"/>
    </row>
    <row r="644" spans="32:33" x14ac:dyDescent="0.3">
      <c r="AF644" s="14"/>
      <c r="AG644" s="15"/>
    </row>
    <row r="645" spans="32:33" x14ac:dyDescent="0.3">
      <c r="AF645" s="14"/>
      <c r="AG645" s="15"/>
    </row>
    <row r="646" spans="32:33" x14ac:dyDescent="0.3">
      <c r="AF646" s="14"/>
      <c r="AG646" s="15"/>
    </row>
    <row r="647" spans="32:33" x14ac:dyDescent="0.3">
      <c r="AF647" s="14"/>
      <c r="AG647" s="15"/>
    </row>
    <row r="648" spans="32:33" x14ac:dyDescent="0.3">
      <c r="AF648" s="14"/>
      <c r="AG648" s="15"/>
    </row>
    <row r="649" spans="32:33" x14ac:dyDescent="0.3">
      <c r="AF649" s="14"/>
      <c r="AG649" s="15"/>
    </row>
    <row r="650" spans="32:33" x14ac:dyDescent="0.3">
      <c r="AF650" s="14"/>
      <c r="AG650" s="15"/>
    </row>
    <row r="651" spans="32:33" x14ac:dyDescent="0.3">
      <c r="AF651" s="14"/>
      <c r="AG651" s="15"/>
    </row>
    <row r="652" spans="32:33" x14ac:dyDescent="0.3">
      <c r="AF652" s="14"/>
      <c r="AG652" s="15"/>
    </row>
    <row r="653" spans="32:33" x14ac:dyDescent="0.3">
      <c r="AF653" s="14"/>
      <c r="AG653" s="15"/>
    </row>
    <row r="654" spans="32:33" x14ac:dyDescent="0.3">
      <c r="AF654" s="14"/>
      <c r="AG654" s="15"/>
    </row>
    <row r="655" spans="32:33" x14ac:dyDescent="0.3">
      <c r="AF655" s="14"/>
      <c r="AG655" s="15"/>
    </row>
    <row r="656" spans="32:33" x14ac:dyDescent="0.3">
      <c r="AF656" s="14"/>
      <c r="AG656" s="15"/>
    </row>
    <row r="657" spans="32:33" x14ac:dyDescent="0.3">
      <c r="AF657" s="14"/>
      <c r="AG657" s="15"/>
    </row>
    <row r="658" spans="32:33" x14ac:dyDescent="0.3">
      <c r="AF658" s="14"/>
      <c r="AG658" s="15"/>
    </row>
    <row r="659" spans="32:33" x14ac:dyDescent="0.3">
      <c r="AF659" s="14"/>
      <c r="AG659" s="15"/>
    </row>
    <row r="660" spans="32:33" x14ac:dyDescent="0.3">
      <c r="AF660" s="14"/>
      <c r="AG660" s="15"/>
    </row>
    <row r="661" spans="32:33" x14ac:dyDescent="0.3">
      <c r="AF661" s="14"/>
      <c r="AG661" s="15"/>
    </row>
    <row r="662" spans="32:33" x14ac:dyDescent="0.3">
      <c r="AF662" s="14"/>
      <c r="AG662" s="15"/>
    </row>
    <row r="663" spans="32:33" x14ac:dyDescent="0.3">
      <c r="AF663" s="14"/>
      <c r="AG663" s="15"/>
    </row>
    <row r="664" spans="32:33" x14ac:dyDescent="0.3">
      <c r="AF664" s="14"/>
      <c r="AG664" s="15"/>
    </row>
    <row r="665" spans="32:33" x14ac:dyDescent="0.3">
      <c r="AF665" s="14"/>
      <c r="AG665" s="15"/>
    </row>
    <row r="666" spans="32:33" x14ac:dyDescent="0.3">
      <c r="AF666" s="14"/>
      <c r="AG666" s="15"/>
    </row>
    <row r="667" spans="32:33" x14ac:dyDescent="0.3">
      <c r="AF667" s="14"/>
      <c r="AG667" s="15"/>
    </row>
    <row r="668" spans="32:33" x14ac:dyDescent="0.3">
      <c r="AF668" s="14"/>
      <c r="AG668" s="15"/>
    </row>
    <row r="669" spans="32:33" x14ac:dyDescent="0.3">
      <c r="AF669" s="14"/>
      <c r="AG669" s="15"/>
    </row>
    <row r="670" spans="32:33" x14ac:dyDescent="0.3">
      <c r="AF670" s="14"/>
      <c r="AG670" s="15"/>
    </row>
    <row r="671" spans="32:33" x14ac:dyDescent="0.3">
      <c r="AF671" s="14"/>
      <c r="AG671" s="15"/>
    </row>
    <row r="672" spans="32:33" x14ac:dyDescent="0.3">
      <c r="AF672" s="14"/>
      <c r="AG672" s="15"/>
    </row>
    <row r="673" spans="32:33" x14ac:dyDescent="0.3">
      <c r="AF673" s="14"/>
      <c r="AG673" s="15"/>
    </row>
    <row r="674" spans="32:33" x14ac:dyDescent="0.3">
      <c r="AF674" s="14"/>
      <c r="AG674" s="15"/>
    </row>
    <row r="675" spans="32:33" x14ac:dyDescent="0.3">
      <c r="AF675" s="14"/>
      <c r="AG675" s="15"/>
    </row>
    <row r="676" spans="32:33" x14ac:dyDescent="0.3">
      <c r="AF676" s="14"/>
      <c r="AG676" s="15"/>
    </row>
    <row r="677" spans="32:33" x14ac:dyDescent="0.3">
      <c r="AF677" s="14"/>
      <c r="AG677" s="15"/>
    </row>
    <row r="678" spans="32:33" x14ac:dyDescent="0.3">
      <c r="AF678" s="14"/>
      <c r="AG678" s="15"/>
    </row>
    <row r="679" spans="32:33" x14ac:dyDescent="0.3">
      <c r="AF679" s="14"/>
      <c r="AG679" s="15"/>
    </row>
    <row r="680" spans="32:33" x14ac:dyDescent="0.3">
      <c r="AF680" s="14"/>
      <c r="AG680" s="15"/>
    </row>
    <row r="681" spans="32:33" x14ac:dyDescent="0.3">
      <c r="AF681" s="14"/>
      <c r="AG681" s="15"/>
    </row>
    <row r="682" spans="32:33" x14ac:dyDescent="0.3">
      <c r="AF682" s="14"/>
      <c r="AG682" s="15"/>
    </row>
    <row r="683" spans="32:33" x14ac:dyDescent="0.3">
      <c r="AF683" s="14"/>
      <c r="AG683" s="15"/>
    </row>
    <row r="684" spans="32:33" x14ac:dyDescent="0.3">
      <c r="AF684" s="14"/>
      <c r="AG684" s="15"/>
    </row>
    <row r="685" spans="32:33" x14ac:dyDescent="0.3">
      <c r="AF685" s="14"/>
      <c r="AG685" s="15"/>
    </row>
    <row r="686" spans="32:33" x14ac:dyDescent="0.3">
      <c r="AF686" s="14"/>
      <c r="AG686" s="15"/>
    </row>
    <row r="687" spans="32:33" x14ac:dyDescent="0.3">
      <c r="AF687" s="14"/>
      <c r="AG687" s="15"/>
    </row>
    <row r="688" spans="32:33" x14ac:dyDescent="0.3">
      <c r="AF688" s="14"/>
      <c r="AG688" s="15"/>
    </row>
    <row r="689" spans="32:33" x14ac:dyDescent="0.3">
      <c r="AF689" s="14"/>
      <c r="AG689" s="15"/>
    </row>
    <row r="690" spans="32:33" x14ac:dyDescent="0.3">
      <c r="AF690" s="14"/>
      <c r="AG690" s="15"/>
    </row>
    <row r="691" spans="32:33" x14ac:dyDescent="0.3">
      <c r="AF691" s="14"/>
      <c r="AG691" s="15"/>
    </row>
    <row r="692" spans="32:33" x14ac:dyDescent="0.3">
      <c r="AF692" s="14"/>
      <c r="AG692" s="15"/>
    </row>
    <row r="693" spans="32:33" x14ac:dyDescent="0.3">
      <c r="AF693" s="14"/>
      <c r="AG693" s="15"/>
    </row>
    <row r="694" spans="32:33" x14ac:dyDescent="0.3">
      <c r="AF694" s="14"/>
      <c r="AG694" s="15"/>
    </row>
    <row r="695" spans="32:33" x14ac:dyDescent="0.3">
      <c r="AF695" s="14"/>
      <c r="AG695" s="15"/>
    </row>
    <row r="696" spans="32:33" x14ac:dyDescent="0.3">
      <c r="AF696" s="14"/>
      <c r="AG696" s="15"/>
    </row>
    <row r="697" spans="32:33" x14ac:dyDescent="0.3">
      <c r="AF697" s="14"/>
      <c r="AG697" s="15"/>
    </row>
    <row r="698" spans="32:33" x14ac:dyDescent="0.3">
      <c r="AF698" s="14"/>
      <c r="AG698" s="15"/>
    </row>
    <row r="699" spans="32:33" x14ac:dyDescent="0.3">
      <c r="AF699" s="14"/>
      <c r="AG699" s="15"/>
    </row>
    <row r="700" spans="32:33" x14ac:dyDescent="0.3">
      <c r="AF700" s="14"/>
      <c r="AG700" s="15"/>
    </row>
    <row r="701" spans="32:33" x14ac:dyDescent="0.3">
      <c r="AF701" s="14"/>
      <c r="AG701" s="15"/>
    </row>
    <row r="702" spans="32:33" x14ac:dyDescent="0.3">
      <c r="AF702" s="14"/>
      <c r="AG702" s="15"/>
    </row>
    <row r="703" spans="32:33" x14ac:dyDescent="0.3">
      <c r="AF703" s="14"/>
      <c r="AG703" s="15"/>
    </row>
    <row r="704" spans="32:33" x14ac:dyDescent="0.3">
      <c r="AF704" s="14"/>
      <c r="AG704" s="15"/>
    </row>
    <row r="705" spans="32:33" x14ac:dyDescent="0.3">
      <c r="AF705" s="14"/>
      <c r="AG705" s="15"/>
    </row>
    <row r="706" spans="32:33" x14ac:dyDescent="0.3">
      <c r="AF706" s="14"/>
      <c r="AG706" s="15"/>
    </row>
    <row r="707" spans="32:33" x14ac:dyDescent="0.3">
      <c r="AF707" s="14"/>
      <c r="AG707" s="15"/>
    </row>
    <row r="708" spans="32:33" x14ac:dyDescent="0.3">
      <c r="AF708" s="14"/>
      <c r="AG708" s="15"/>
    </row>
    <row r="709" spans="32:33" x14ac:dyDescent="0.3">
      <c r="AF709" s="14"/>
      <c r="AG709" s="15"/>
    </row>
    <row r="710" spans="32:33" x14ac:dyDescent="0.3">
      <c r="AF710" s="14"/>
      <c r="AG710" s="15"/>
    </row>
    <row r="711" spans="32:33" x14ac:dyDescent="0.3">
      <c r="AF711" s="14"/>
      <c r="AG711" s="15"/>
    </row>
    <row r="712" spans="32:33" x14ac:dyDescent="0.3">
      <c r="AF712" s="14"/>
      <c r="AG712" s="15"/>
    </row>
    <row r="713" spans="32:33" x14ac:dyDescent="0.3">
      <c r="AF713" s="14"/>
      <c r="AG713" s="15"/>
    </row>
    <row r="714" spans="32:33" x14ac:dyDescent="0.3">
      <c r="AF714" s="14"/>
      <c r="AG714" s="15"/>
    </row>
    <row r="715" spans="32:33" x14ac:dyDescent="0.3">
      <c r="AF715" s="14"/>
      <c r="AG715" s="15"/>
    </row>
    <row r="716" spans="32:33" x14ac:dyDescent="0.3">
      <c r="AF716" s="14"/>
      <c r="AG716" s="15"/>
    </row>
    <row r="717" spans="32:33" x14ac:dyDescent="0.3">
      <c r="AF717" s="14"/>
      <c r="AG717" s="15"/>
    </row>
    <row r="718" spans="32:33" x14ac:dyDescent="0.3">
      <c r="AF718" s="14"/>
      <c r="AG718" s="15"/>
    </row>
    <row r="719" spans="32:33" x14ac:dyDescent="0.3">
      <c r="AF719" s="14"/>
      <c r="AG719" s="15"/>
    </row>
    <row r="720" spans="32:33" x14ac:dyDescent="0.3">
      <c r="AF720" s="14"/>
      <c r="AG720" s="15"/>
    </row>
    <row r="721" spans="32:33" x14ac:dyDescent="0.3">
      <c r="AF721" s="14"/>
      <c r="AG721" s="15"/>
    </row>
    <row r="722" spans="32:33" x14ac:dyDescent="0.3">
      <c r="AF722" s="14"/>
      <c r="AG722" s="15"/>
    </row>
    <row r="723" spans="32:33" x14ac:dyDescent="0.3">
      <c r="AF723" s="14"/>
      <c r="AG723" s="15"/>
    </row>
    <row r="724" spans="32:33" x14ac:dyDescent="0.3">
      <c r="AF724" s="14"/>
      <c r="AG724" s="15"/>
    </row>
    <row r="725" spans="32:33" x14ac:dyDescent="0.3">
      <c r="AF725" s="14"/>
      <c r="AG725" s="15"/>
    </row>
    <row r="726" spans="32:33" x14ac:dyDescent="0.3">
      <c r="AF726" s="14"/>
      <c r="AG726" s="15"/>
    </row>
    <row r="727" spans="32:33" x14ac:dyDescent="0.3">
      <c r="AF727" s="14"/>
      <c r="AG727" s="15"/>
    </row>
    <row r="728" spans="32:33" x14ac:dyDescent="0.3">
      <c r="AF728" s="14"/>
      <c r="AG728" s="15"/>
    </row>
    <row r="729" spans="32:33" x14ac:dyDescent="0.3">
      <c r="AF729" s="14"/>
      <c r="AG729" s="15"/>
    </row>
    <row r="730" spans="32:33" x14ac:dyDescent="0.3">
      <c r="AF730" s="14"/>
      <c r="AG730" s="15"/>
    </row>
    <row r="731" spans="32:33" x14ac:dyDescent="0.3">
      <c r="AF731" s="14"/>
      <c r="AG731" s="15"/>
    </row>
    <row r="732" spans="32:33" x14ac:dyDescent="0.3">
      <c r="AF732" s="14"/>
      <c r="AG732" s="15"/>
    </row>
    <row r="733" spans="32:33" x14ac:dyDescent="0.3">
      <c r="AF733" s="14"/>
      <c r="AG733" s="15"/>
    </row>
    <row r="734" spans="32:33" x14ac:dyDescent="0.3">
      <c r="AF734" s="14"/>
      <c r="AG734" s="15"/>
    </row>
    <row r="735" spans="32:33" x14ac:dyDescent="0.3">
      <c r="AF735" s="14"/>
      <c r="AG735" s="15"/>
    </row>
    <row r="736" spans="32:33" x14ac:dyDescent="0.3">
      <c r="AF736" s="14"/>
      <c r="AG736" s="15"/>
    </row>
    <row r="737" spans="32:33" x14ac:dyDescent="0.3">
      <c r="AF737" s="14"/>
      <c r="AG737" s="15"/>
    </row>
    <row r="738" spans="32:33" x14ac:dyDescent="0.3">
      <c r="AF738" s="14"/>
      <c r="AG738" s="15"/>
    </row>
    <row r="739" spans="32:33" x14ac:dyDescent="0.3">
      <c r="AF739" s="14"/>
      <c r="AG739" s="15"/>
    </row>
    <row r="740" spans="32:33" x14ac:dyDescent="0.3">
      <c r="AF740" s="14"/>
      <c r="AG740" s="15"/>
    </row>
    <row r="741" spans="32:33" x14ac:dyDescent="0.3">
      <c r="AF741" s="14"/>
      <c r="AG741" s="15"/>
    </row>
    <row r="742" spans="32:33" x14ac:dyDescent="0.3">
      <c r="AF742" s="14"/>
      <c r="AG742" s="15"/>
    </row>
    <row r="743" spans="32:33" x14ac:dyDescent="0.3">
      <c r="AF743" s="14"/>
      <c r="AG743" s="15"/>
    </row>
    <row r="744" spans="32:33" x14ac:dyDescent="0.3">
      <c r="AF744" s="14"/>
      <c r="AG744" s="15"/>
    </row>
    <row r="745" spans="32:33" x14ac:dyDescent="0.3">
      <c r="AF745" s="14"/>
      <c r="AG745" s="15"/>
    </row>
    <row r="746" spans="32:33" x14ac:dyDescent="0.3">
      <c r="AF746" s="14"/>
      <c r="AG746" s="15"/>
    </row>
    <row r="747" spans="32:33" x14ac:dyDescent="0.3">
      <c r="AF747" s="14"/>
      <c r="AG747" s="15"/>
    </row>
    <row r="748" spans="32:33" x14ac:dyDescent="0.3">
      <c r="AF748" s="14"/>
      <c r="AG748" s="15"/>
    </row>
    <row r="749" spans="32:33" x14ac:dyDescent="0.3">
      <c r="AF749" s="14"/>
      <c r="AG749" s="15"/>
    </row>
    <row r="750" spans="32:33" x14ac:dyDescent="0.3">
      <c r="AF750" s="14"/>
      <c r="AG750" s="15"/>
    </row>
    <row r="751" spans="32:33" x14ac:dyDescent="0.3">
      <c r="AF751" s="14"/>
      <c r="AG751" s="15"/>
    </row>
    <row r="752" spans="32:33" x14ac:dyDescent="0.3">
      <c r="AF752" s="14"/>
      <c r="AG752" s="15"/>
    </row>
    <row r="753" spans="32:33" x14ac:dyDescent="0.3">
      <c r="AF753" s="14"/>
      <c r="AG753" s="15"/>
    </row>
    <row r="754" spans="32:33" x14ac:dyDescent="0.3">
      <c r="AF754" s="14"/>
      <c r="AG754" s="15"/>
    </row>
    <row r="755" spans="32:33" x14ac:dyDescent="0.3">
      <c r="AF755" s="14"/>
      <c r="AG755" s="15"/>
    </row>
    <row r="756" spans="32:33" x14ac:dyDescent="0.3">
      <c r="AF756" s="14"/>
      <c r="AG756" s="15"/>
    </row>
    <row r="757" spans="32:33" x14ac:dyDescent="0.3">
      <c r="AF757" s="14"/>
      <c r="AG757" s="15"/>
    </row>
    <row r="758" spans="32:33" x14ac:dyDescent="0.3">
      <c r="AF758" s="14"/>
      <c r="AG758" s="15"/>
    </row>
    <row r="759" spans="32:33" x14ac:dyDescent="0.3">
      <c r="AF759" s="14"/>
      <c r="AG759" s="15"/>
    </row>
    <row r="760" spans="32:33" x14ac:dyDescent="0.3">
      <c r="AF760" s="14"/>
      <c r="AG760" s="15"/>
    </row>
    <row r="761" spans="32:33" x14ac:dyDescent="0.3">
      <c r="AF761" s="14"/>
      <c r="AG761" s="15"/>
    </row>
    <row r="762" spans="32:33" x14ac:dyDescent="0.3">
      <c r="AF762" s="14"/>
      <c r="AG762" s="15"/>
    </row>
    <row r="763" spans="32:33" x14ac:dyDescent="0.3">
      <c r="AF763" s="14"/>
      <c r="AG763" s="15"/>
    </row>
    <row r="764" spans="32:33" x14ac:dyDescent="0.3">
      <c r="AF764" s="14"/>
      <c r="AG764" s="15"/>
    </row>
    <row r="765" spans="32:33" x14ac:dyDescent="0.3">
      <c r="AF765" s="14"/>
      <c r="AG765" s="15"/>
    </row>
    <row r="766" spans="32:33" x14ac:dyDescent="0.3">
      <c r="AF766" s="14"/>
      <c r="AG766" s="15"/>
    </row>
    <row r="767" spans="32:33" x14ac:dyDescent="0.3">
      <c r="AF767" s="14"/>
      <c r="AG767" s="15"/>
    </row>
    <row r="768" spans="32:33" x14ac:dyDescent="0.3">
      <c r="AF768" s="14"/>
      <c r="AG768" s="15"/>
    </row>
    <row r="769" spans="32:33" x14ac:dyDescent="0.3">
      <c r="AF769" s="14"/>
      <c r="AG769" s="15"/>
    </row>
    <row r="770" spans="32:33" x14ac:dyDescent="0.3">
      <c r="AF770" s="14"/>
      <c r="AG770" s="15"/>
    </row>
    <row r="771" spans="32:33" x14ac:dyDescent="0.3">
      <c r="AF771" s="14"/>
      <c r="AG771" s="15"/>
    </row>
    <row r="772" spans="32:33" x14ac:dyDescent="0.3">
      <c r="AF772" s="14"/>
      <c r="AG772" s="15"/>
    </row>
    <row r="773" spans="32:33" x14ac:dyDescent="0.3">
      <c r="AF773" s="14"/>
      <c r="AG773" s="15"/>
    </row>
    <row r="774" spans="32:33" x14ac:dyDescent="0.3">
      <c r="AF774" s="14"/>
      <c r="AG774" s="15"/>
    </row>
    <row r="775" spans="32:33" x14ac:dyDescent="0.3">
      <c r="AF775" s="14"/>
      <c r="AG775" s="15"/>
    </row>
    <row r="776" spans="32:33" x14ac:dyDescent="0.3">
      <c r="AF776" s="14"/>
      <c r="AG776" s="15"/>
    </row>
    <row r="777" spans="32:33" x14ac:dyDescent="0.3">
      <c r="AF777" s="14"/>
      <c r="AG777" s="15"/>
    </row>
    <row r="778" spans="32:33" x14ac:dyDescent="0.3">
      <c r="AF778" s="14"/>
      <c r="AG778" s="15"/>
    </row>
    <row r="779" spans="32:33" x14ac:dyDescent="0.3">
      <c r="AF779" s="14"/>
      <c r="AG779" s="15"/>
    </row>
    <row r="780" spans="32:33" x14ac:dyDescent="0.3">
      <c r="AF780" s="14"/>
      <c r="AG780" s="15"/>
    </row>
    <row r="781" spans="32:33" x14ac:dyDescent="0.3">
      <c r="AF781" s="14"/>
      <c r="AG781" s="15"/>
    </row>
    <row r="782" spans="32:33" x14ac:dyDescent="0.3">
      <c r="AF782" s="14"/>
      <c r="AG782" s="15"/>
    </row>
    <row r="783" spans="32:33" x14ac:dyDescent="0.3">
      <c r="AF783" s="14"/>
      <c r="AG783" s="15"/>
    </row>
    <row r="784" spans="32:33" x14ac:dyDescent="0.3">
      <c r="AF784" s="14"/>
      <c r="AG784" s="15"/>
    </row>
    <row r="785" spans="32:33" x14ac:dyDescent="0.3">
      <c r="AF785" s="14"/>
      <c r="AG785" s="15"/>
    </row>
    <row r="786" spans="32:33" x14ac:dyDescent="0.3">
      <c r="AF786" s="14"/>
      <c r="AG786" s="15"/>
    </row>
    <row r="787" spans="32:33" x14ac:dyDescent="0.3">
      <c r="AF787" s="14"/>
      <c r="AG787" s="15"/>
    </row>
    <row r="788" spans="32:33" x14ac:dyDescent="0.3">
      <c r="AF788" s="14"/>
      <c r="AG788" s="15"/>
    </row>
    <row r="789" spans="32:33" x14ac:dyDescent="0.3">
      <c r="AF789" s="14"/>
      <c r="AG789" s="15"/>
    </row>
    <row r="790" spans="32:33" x14ac:dyDescent="0.3">
      <c r="AF790" s="14"/>
      <c r="AG790" s="15"/>
    </row>
    <row r="791" spans="32:33" x14ac:dyDescent="0.3">
      <c r="AF791" s="14"/>
      <c r="AG791" s="15"/>
    </row>
    <row r="792" spans="32:33" x14ac:dyDescent="0.3">
      <c r="AF792" s="14"/>
      <c r="AG792" s="15"/>
    </row>
    <row r="793" spans="32:33" x14ac:dyDescent="0.3">
      <c r="AF793" s="14"/>
      <c r="AG793" s="15"/>
    </row>
    <row r="794" spans="32:33" x14ac:dyDescent="0.3">
      <c r="AF794" s="14"/>
      <c r="AG794" s="15"/>
    </row>
    <row r="795" spans="32:33" x14ac:dyDescent="0.3">
      <c r="AF795" s="14"/>
      <c r="AG795" s="15"/>
    </row>
    <row r="796" spans="32:33" x14ac:dyDescent="0.3">
      <c r="AF796" s="14"/>
      <c r="AG796" s="15"/>
    </row>
    <row r="797" spans="32:33" x14ac:dyDescent="0.3">
      <c r="AF797" s="14"/>
      <c r="AG797" s="15"/>
    </row>
    <row r="798" spans="32:33" x14ac:dyDescent="0.3">
      <c r="AF798" s="14"/>
      <c r="AG798" s="15"/>
    </row>
    <row r="799" spans="32:33" x14ac:dyDescent="0.3">
      <c r="AF799" s="14"/>
      <c r="AG799" s="15"/>
    </row>
    <row r="800" spans="32:33" x14ac:dyDescent="0.3">
      <c r="AF800" s="14"/>
      <c r="AG800" s="15"/>
    </row>
    <row r="801" spans="32:33" x14ac:dyDescent="0.3">
      <c r="AF801" s="14"/>
      <c r="AG801" s="15"/>
    </row>
    <row r="802" spans="32:33" x14ac:dyDescent="0.3">
      <c r="AF802" s="14"/>
      <c r="AG802" s="15"/>
    </row>
    <row r="803" spans="32:33" x14ac:dyDescent="0.3">
      <c r="AF803" s="14"/>
      <c r="AG803" s="15"/>
    </row>
    <row r="804" spans="32:33" x14ac:dyDescent="0.3">
      <c r="AF804" s="14"/>
      <c r="AG804" s="15"/>
    </row>
    <row r="805" spans="32:33" x14ac:dyDescent="0.3">
      <c r="AF805" s="14"/>
      <c r="AG805" s="15"/>
    </row>
    <row r="806" spans="32:33" x14ac:dyDescent="0.3">
      <c r="AF806" s="14"/>
      <c r="AG806" s="15"/>
    </row>
    <row r="807" spans="32:33" x14ac:dyDescent="0.3">
      <c r="AF807" s="14"/>
      <c r="AG807" s="15"/>
    </row>
    <row r="808" spans="32:33" x14ac:dyDescent="0.3">
      <c r="AF808" s="14"/>
      <c r="AG808" s="15"/>
    </row>
    <row r="809" spans="32:33" x14ac:dyDescent="0.3">
      <c r="AF809" s="14"/>
      <c r="AG809" s="15"/>
    </row>
    <row r="810" spans="32:33" x14ac:dyDescent="0.3">
      <c r="AF810" s="14"/>
      <c r="AG810" s="15"/>
    </row>
    <row r="811" spans="32:33" x14ac:dyDescent="0.3">
      <c r="AF811" s="14"/>
      <c r="AG811" s="15"/>
    </row>
    <row r="812" spans="32:33" x14ac:dyDescent="0.3">
      <c r="AF812" s="14"/>
      <c r="AG812" s="15"/>
    </row>
    <row r="813" spans="32:33" x14ac:dyDescent="0.3">
      <c r="AF813" s="14"/>
      <c r="AG813" s="15"/>
    </row>
    <row r="814" spans="32:33" x14ac:dyDescent="0.3">
      <c r="AF814" s="14"/>
      <c r="AG814" s="15"/>
    </row>
    <row r="815" spans="32:33" x14ac:dyDescent="0.3">
      <c r="AF815" s="14"/>
      <c r="AG815" s="15"/>
    </row>
    <row r="816" spans="32:33" x14ac:dyDescent="0.3">
      <c r="AF816" s="14"/>
      <c r="AG816" s="15"/>
    </row>
    <row r="817" spans="32:33" x14ac:dyDescent="0.3">
      <c r="AF817" s="14"/>
      <c r="AG817" s="15"/>
    </row>
    <row r="818" spans="32:33" x14ac:dyDescent="0.3">
      <c r="AF818" s="14"/>
      <c r="AG818" s="15"/>
    </row>
    <row r="819" spans="32:33" x14ac:dyDescent="0.3">
      <c r="AF819" s="14"/>
      <c r="AG819" s="15"/>
    </row>
    <row r="820" spans="32:33" x14ac:dyDescent="0.3">
      <c r="AF820" s="14"/>
      <c r="AG820" s="15"/>
    </row>
    <row r="821" spans="32:33" x14ac:dyDescent="0.3">
      <c r="AF821" s="14"/>
      <c r="AG821" s="15"/>
    </row>
    <row r="822" spans="32:33" x14ac:dyDescent="0.3">
      <c r="AF822" s="14"/>
      <c r="AG822" s="15"/>
    </row>
    <row r="823" spans="32:33" x14ac:dyDescent="0.3">
      <c r="AF823" s="14"/>
      <c r="AG823" s="15"/>
    </row>
    <row r="824" spans="32:33" x14ac:dyDescent="0.3">
      <c r="AF824" s="14"/>
      <c r="AG824" s="15"/>
    </row>
    <row r="825" spans="32:33" x14ac:dyDescent="0.3">
      <c r="AF825" s="14"/>
      <c r="AG825" s="15"/>
    </row>
    <row r="826" spans="32:33" x14ac:dyDescent="0.3">
      <c r="AF826" s="14"/>
      <c r="AG826" s="15"/>
    </row>
    <row r="827" spans="32:33" x14ac:dyDescent="0.3">
      <c r="AF827" s="14"/>
      <c r="AG827" s="15"/>
    </row>
    <row r="828" spans="32:33" x14ac:dyDescent="0.3">
      <c r="AF828" s="14"/>
      <c r="AG828" s="15"/>
    </row>
    <row r="829" spans="32:33" x14ac:dyDescent="0.3">
      <c r="AF829" s="14"/>
      <c r="AG829" s="15"/>
    </row>
    <row r="830" spans="32:33" x14ac:dyDescent="0.3">
      <c r="AF830" s="14"/>
      <c r="AG830" s="15"/>
    </row>
    <row r="831" spans="32:33" x14ac:dyDescent="0.3">
      <c r="AF831" s="14"/>
      <c r="AG831" s="15"/>
    </row>
    <row r="832" spans="32:33" x14ac:dyDescent="0.3">
      <c r="AF832" s="14"/>
      <c r="AG832" s="15"/>
    </row>
    <row r="833" spans="32:33" x14ac:dyDescent="0.3">
      <c r="AF833" s="14"/>
      <c r="AG833" s="15"/>
    </row>
    <row r="834" spans="32:33" x14ac:dyDescent="0.3">
      <c r="AF834" s="14"/>
      <c r="AG834" s="15"/>
    </row>
    <row r="835" spans="32:33" x14ac:dyDescent="0.3">
      <c r="AF835" s="14"/>
      <c r="AG835" s="15"/>
    </row>
    <row r="836" spans="32:33" x14ac:dyDescent="0.3">
      <c r="AF836" s="14"/>
      <c r="AG836" s="15"/>
    </row>
    <row r="837" spans="32:33" x14ac:dyDescent="0.3">
      <c r="AF837" s="14"/>
      <c r="AG837" s="15"/>
    </row>
    <row r="838" spans="32:33" x14ac:dyDescent="0.3">
      <c r="AF838" s="14"/>
      <c r="AG838" s="15"/>
    </row>
    <row r="839" spans="32:33" x14ac:dyDescent="0.3">
      <c r="AF839" s="14"/>
      <c r="AG839" s="15"/>
    </row>
    <row r="840" spans="32:33" x14ac:dyDescent="0.3">
      <c r="AF840" s="14"/>
      <c r="AG840" s="15"/>
    </row>
    <row r="841" spans="32:33" x14ac:dyDescent="0.3">
      <c r="AF841" s="14"/>
      <c r="AG841" s="15"/>
    </row>
    <row r="842" spans="32:33" x14ac:dyDescent="0.3">
      <c r="AF842" s="14"/>
      <c r="AG842" s="15"/>
    </row>
    <row r="843" spans="32:33" x14ac:dyDescent="0.3">
      <c r="AF843" s="14"/>
      <c r="AG843" s="15"/>
    </row>
    <row r="844" spans="32:33" x14ac:dyDescent="0.3">
      <c r="AF844" s="14"/>
      <c r="AG844" s="15"/>
    </row>
    <row r="845" spans="32:33" x14ac:dyDescent="0.3">
      <c r="AF845" s="14"/>
      <c r="AG845" s="15"/>
    </row>
  </sheetData>
  <mergeCells count="37">
    <mergeCell ref="A70:E70"/>
    <mergeCell ref="A82:E82"/>
    <mergeCell ref="A83:E83"/>
    <mergeCell ref="A67:E67"/>
    <mergeCell ref="A84:E84"/>
    <mergeCell ref="A81:E81"/>
    <mergeCell ref="A76:E76"/>
    <mergeCell ref="A77:E77"/>
    <mergeCell ref="A78:E78"/>
    <mergeCell ref="A79:E79"/>
    <mergeCell ref="A80:E80"/>
    <mergeCell ref="A71:E71"/>
    <mergeCell ref="A72:E72"/>
    <mergeCell ref="A73:E73"/>
    <mergeCell ref="A74:E74"/>
    <mergeCell ref="A75:E75"/>
    <mergeCell ref="A64:AL64"/>
    <mergeCell ref="A65:E65"/>
    <mergeCell ref="A66:E66"/>
    <mergeCell ref="A68:E68"/>
    <mergeCell ref="A69:E69"/>
    <mergeCell ref="AL1:AN2"/>
    <mergeCell ref="B1:B2"/>
    <mergeCell ref="A1:A2"/>
    <mergeCell ref="D1:D2"/>
    <mergeCell ref="Q1:S1"/>
    <mergeCell ref="E1:G1"/>
    <mergeCell ref="H1:J1"/>
    <mergeCell ref="K1:M1"/>
    <mergeCell ref="N1:P1"/>
    <mergeCell ref="C1:C2"/>
    <mergeCell ref="AC1:AE1"/>
    <mergeCell ref="AF1:AH1"/>
    <mergeCell ref="AI1:AK1"/>
    <mergeCell ref="T1:V1"/>
    <mergeCell ref="W1:Y1"/>
    <mergeCell ref="Z1:AB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5"/>
  <sheetViews>
    <sheetView workbookViewId="0">
      <selection activeCell="D3" sqref="D3"/>
    </sheetView>
  </sheetViews>
  <sheetFormatPr defaultRowHeight="15" x14ac:dyDescent="0.25"/>
  <cols>
    <col min="4" max="4" width="23.140625" customWidth="1"/>
    <col min="5" max="36" width="0" hidden="1" customWidth="1"/>
    <col min="37" max="37" width="6.42578125" hidden="1" customWidth="1"/>
    <col min="39" max="39" width="12.5703125" hidden="1" customWidth="1"/>
    <col min="40" max="40" width="0" hidden="1" customWidth="1"/>
  </cols>
  <sheetData>
    <row r="1" spans="1:40" ht="16.5" x14ac:dyDescent="0.25">
      <c r="A1" s="38" t="s">
        <v>163</v>
      </c>
      <c r="B1" s="38" t="s">
        <v>164</v>
      </c>
      <c r="C1" s="38" t="s">
        <v>165</v>
      </c>
      <c r="D1" s="38" t="s">
        <v>166</v>
      </c>
      <c r="E1" s="40" t="s">
        <v>167</v>
      </c>
      <c r="F1" s="40"/>
      <c r="G1" s="40"/>
      <c r="H1" s="39" t="s">
        <v>168</v>
      </c>
      <c r="I1" s="39"/>
      <c r="J1" s="39"/>
      <c r="K1" s="39" t="s">
        <v>169</v>
      </c>
      <c r="L1" s="39"/>
      <c r="M1" s="39"/>
      <c r="N1" s="39" t="s">
        <v>170</v>
      </c>
      <c r="O1" s="39"/>
      <c r="P1" s="39"/>
      <c r="Q1" s="39" t="s">
        <v>171</v>
      </c>
      <c r="R1" s="39"/>
      <c r="S1" s="39"/>
      <c r="T1" s="39" t="s">
        <v>172</v>
      </c>
      <c r="U1" s="39"/>
      <c r="V1" s="39"/>
      <c r="W1" s="39" t="s">
        <v>173</v>
      </c>
      <c r="X1" s="39"/>
      <c r="Y1" s="39"/>
      <c r="Z1" s="39" t="s">
        <v>174</v>
      </c>
      <c r="AA1" s="39"/>
      <c r="AB1" s="39"/>
      <c r="AC1" s="39" t="s">
        <v>175</v>
      </c>
      <c r="AD1" s="39"/>
      <c r="AE1" s="39"/>
      <c r="AF1" s="39" t="s">
        <v>176</v>
      </c>
      <c r="AG1" s="39"/>
      <c r="AH1" s="39"/>
      <c r="AI1" s="39" t="s">
        <v>177</v>
      </c>
      <c r="AJ1" s="39"/>
      <c r="AK1" s="39"/>
      <c r="AL1" s="32" t="s">
        <v>178</v>
      </c>
      <c r="AM1" s="33"/>
      <c r="AN1" s="34"/>
    </row>
    <row r="2" spans="1:40" ht="16.5" x14ac:dyDescent="0.25">
      <c r="A2" s="38"/>
      <c r="B2" s="38"/>
      <c r="C2" s="38"/>
      <c r="D2" s="38"/>
      <c r="E2" s="31" t="s">
        <v>178</v>
      </c>
      <c r="F2" s="31" t="s">
        <v>179</v>
      </c>
      <c r="G2" s="1" t="s">
        <v>180</v>
      </c>
      <c r="H2" s="31" t="s">
        <v>178</v>
      </c>
      <c r="I2" s="31" t="s">
        <v>179</v>
      </c>
      <c r="J2" s="1" t="s">
        <v>180</v>
      </c>
      <c r="K2" s="31" t="s">
        <v>178</v>
      </c>
      <c r="L2" s="31" t="s">
        <v>179</v>
      </c>
      <c r="M2" s="1" t="s">
        <v>180</v>
      </c>
      <c r="N2" s="31" t="s">
        <v>178</v>
      </c>
      <c r="O2" s="31" t="s">
        <v>179</v>
      </c>
      <c r="P2" s="1" t="s">
        <v>180</v>
      </c>
      <c r="Q2" s="31" t="s">
        <v>178</v>
      </c>
      <c r="R2" s="31" t="s">
        <v>179</v>
      </c>
      <c r="S2" s="1" t="s">
        <v>180</v>
      </c>
      <c r="T2" s="31" t="s">
        <v>178</v>
      </c>
      <c r="U2" s="31" t="s">
        <v>179</v>
      </c>
      <c r="V2" s="1" t="s">
        <v>180</v>
      </c>
      <c r="W2" s="31" t="s">
        <v>178</v>
      </c>
      <c r="X2" s="31" t="s">
        <v>179</v>
      </c>
      <c r="Y2" s="1" t="s">
        <v>180</v>
      </c>
      <c r="Z2" s="31" t="s">
        <v>178</v>
      </c>
      <c r="AA2" s="31" t="s">
        <v>179</v>
      </c>
      <c r="AB2" s="1" t="s">
        <v>180</v>
      </c>
      <c r="AC2" s="31" t="s">
        <v>178</v>
      </c>
      <c r="AD2" s="31" t="s">
        <v>179</v>
      </c>
      <c r="AE2" s="1" t="s">
        <v>180</v>
      </c>
      <c r="AF2" s="31" t="s">
        <v>178</v>
      </c>
      <c r="AG2" s="31" t="s">
        <v>179</v>
      </c>
      <c r="AH2" s="1" t="s">
        <v>180</v>
      </c>
      <c r="AI2" s="31" t="s">
        <v>178</v>
      </c>
      <c r="AJ2" s="31" t="s">
        <v>179</v>
      </c>
      <c r="AK2" s="1" t="s">
        <v>180</v>
      </c>
      <c r="AL2" s="35"/>
      <c r="AM2" s="36"/>
      <c r="AN2" s="37"/>
    </row>
    <row r="3" spans="1:40" ht="409.5" x14ac:dyDescent="0.25">
      <c r="A3" s="31">
        <v>1</v>
      </c>
      <c r="B3" s="2" t="s">
        <v>181</v>
      </c>
      <c r="C3" s="18" t="s">
        <v>182</v>
      </c>
      <c r="D3" s="2" t="s">
        <v>183</v>
      </c>
      <c r="E3" s="31"/>
      <c r="F3" s="31"/>
      <c r="G3" s="1">
        <f t="shared" ref="G3:G63" si="0">F3*E3</f>
        <v>0</v>
      </c>
      <c r="H3" s="31"/>
      <c r="I3" s="31"/>
      <c r="J3" s="1">
        <f t="shared" ref="J3:J63" si="1">I3*H3</f>
        <v>0</v>
      </c>
      <c r="K3" s="31"/>
      <c r="L3" s="31"/>
      <c r="M3" s="1">
        <f t="shared" ref="M3:M63" si="2">L3*K3</f>
        <v>0</v>
      </c>
      <c r="N3" s="31">
        <v>2500</v>
      </c>
      <c r="O3" s="31">
        <v>12</v>
      </c>
      <c r="P3" s="1">
        <f t="shared" ref="P3:P63" si="3">O3*N3</f>
        <v>30000</v>
      </c>
      <c r="Q3" s="7"/>
      <c r="R3" s="7"/>
      <c r="S3" s="19">
        <f t="shared" ref="S3:S63" si="4">R3*Q3</f>
        <v>0</v>
      </c>
      <c r="T3" s="31"/>
      <c r="U3" s="31"/>
      <c r="V3" s="1">
        <f t="shared" ref="V3:V63" si="5">U3*T3</f>
        <v>0</v>
      </c>
      <c r="W3" s="31"/>
      <c r="X3" s="31"/>
      <c r="Y3" s="31">
        <f t="shared" ref="Y3:Y63" si="6">X3*W3</f>
        <v>0</v>
      </c>
      <c r="Z3" s="31"/>
      <c r="AA3" s="31"/>
      <c r="AB3" s="31">
        <f t="shared" ref="AB3:AB63" si="7">AA3*Z3</f>
        <v>0</v>
      </c>
      <c r="AC3" s="31"/>
      <c r="AD3" s="31"/>
      <c r="AE3" s="31">
        <f t="shared" ref="AE3:AE63" si="8">AD3*AC3</f>
        <v>0</v>
      </c>
      <c r="AF3" s="31"/>
      <c r="AG3" s="31"/>
      <c r="AH3" s="1">
        <f t="shared" ref="AH3:AH63" si="9">AG3*AF3</f>
        <v>0</v>
      </c>
      <c r="AI3" s="31"/>
      <c r="AJ3" s="31"/>
      <c r="AK3" s="31">
        <f t="shared" ref="AK3:AK63" si="10">AJ3*AI3</f>
        <v>0</v>
      </c>
      <c r="AL3" s="31">
        <f>+E3+H3+K3+N3+Q3+T3+W3+Z3+AC3+AF3+AI3</f>
        <v>2500</v>
      </c>
      <c r="AM3" s="12">
        <f>+G3+J3+M3+P3+S3+V3+Y3+AB3+AE3+AH3+AK3</f>
        <v>30000</v>
      </c>
      <c r="AN3" s="20">
        <f t="shared" ref="AN3:AN63" si="11">AM3/AL3</f>
        <v>12</v>
      </c>
    </row>
    <row r="4" spans="1:40" ht="224.25" x14ac:dyDescent="0.25">
      <c r="A4" s="31">
        <v>2</v>
      </c>
      <c r="B4" s="2" t="s">
        <v>184</v>
      </c>
      <c r="C4" s="18" t="s">
        <v>185</v>
      </c>
      <c r="D4" s="2" t="s">
        <v>186</v>
      </c>
      <c r="E4" s="31"/>
      <c r="F4" s="31"/>
      <c r="G4" s="1">
        <f t="shared" si="0"/>
        <v>0</v>
      </c>
      <c r="H4" s="31"/>
      <c r="I4" s="31"/>
      <c r="J4" s="1">
        <f t="shared" si="1"/>
        <v>0</v>
      </c>
      <c r="K4" s="31"/>
      <c r="L4" s="31"/>
      <c r="M4" s="1">
        <f t="shared" si="2"/>
        <v>0</v>
      </c>
      <c r="N4" s="31">
        <v>50</v>
      </c>
      <c r="O4" s="31">
        <v>800</v>
      </c>
      <c r="P4" s="1">
        <f t="shared" si="3"/>
        <v>40000</v>
      </c>
      <c r="Q4" s="7"/>
      <c r="R4" s="7"/>
      <c r="S4" s="19">
        <f t="shared" si="4"/>
        <v>0</v>
      </c>
      <c r="T4" s="31"/>
      <c r="U4" s="31"/>
      <c r="V4" s="1">
        <f t="shared" si="5"/>
        <v>0</v>
      </c>
      <c r="W4" s="31"/>
      <c r="X4" s="31"/>
      <c r="Y4" s="31">
        <f t="shared" si="6"/>
        <v>0</v>
      </c>
      <c r="Z4" s="31"/>
      <c r="AA4" s="31"/>
      <c r="AB4" s="31">
        <f t="shared" si="7"/>
        <v>0</v>
      </c>
      <c r="AC4" s="31"/>
      <c r="AD4" s="31"/>
      <c r="AE4" s="31">
        <f t="shared" si="8"/>
        <v>0</v>
      </c>
      <c r="AF4" s="31"/>
      <c r="AG4" s="31"/>
      <c r="AH4" s="1">
        <f t="shared" si="9"/>
        <v>0</v>
      </c>
      <c r="AI4" s="31"/>
      <c r="AJ4" s="31"/>
      <c r="AK4" s="31">
        <f t="shared" si="10"/>
        <v>0</v>
      </c>
      <c r="AL4" s="31">
        <f t="shared" ref="AL4:AL63" si="12">+E4+H4+K4+N4+Q4+T4+W4+Z4+AC4+AF4+AI4</f>
        <v>50</v>
      </c>
      <c r="AM4" s="12">
        <f t="shared" ref="AM3:AM63" si="13">+G4+J4+M4+P4+S4+V4+Y4+AB4+AE4+AH4+AK4</f>
        <v>40000</v>
      </c>
      <c r="AN4" s="20">
        <f t="shared" si="11"/>
        <v>800</v>
      </c>
    </row>
    <row r="5" spans="1:40" ht="409.5" x14ac:dyDescent="0.25">
      <c r="A5" s="31">
        <v>3</v>
      </c>
      <c r="B5" s="2" t="s">
        <v>187</v>
      </c>
      <c r="C5" s="18" t="s">
        <v>188</v>
      </c>
      <c r="D5" s="2" t="s">
        <v>189</v>
      </c>
      <c r="E5" s="31"/>
      <c r="F5" s="31"/>
      <c r="G5" s="1">
        <f t="shared" si="0"/>
        <v>0</v>
      </c>
      <c r="H5" s="31"/>
      <c r="I5" s="31"/>
      <c r="J5" s="1">
        <f t="shared" si="1"/>
        <v>0</v>
      </c>
      <c r="K5" s="31"/>
      <c r="L5" s="31"/>
      <c r="M5" s="1">
        <f t="shared" si="2"/>
        <v>0</v>
      </c>
      <c r="N5" s="31">
        <v>30</v>
      </c>
      <c r="O5" s="31">
        <v>750</v>
      </c>
      <c r="P5" s="1">
        <f t="shared" si="3"/>
        <v>22500</v>
      </c>
      <c r="Q5" s="7"/>
      <c r="R5" s="7"/>
      <c r="S5" s="19">
        <f t="shared" si="4"/>
        <v>0</v>
      </c>
      <c r="T5" s="31"/>
      <c r="U5" s="31"/>
      <c r="V5" s="1">
        <f t="shared" si="5"/>
        <v>0</v>
      </c>
      <c r="W5" s="31"/>
      <c r="X5" s="31"/>
      <c r="Y5" s="31">
        <f t="shared" si="6"/>
        <v>0</v>
      </c>
      <c r="Z5" s="31"/>
      <c r="AA5" s="31"/>
      <c r="AB5" s="31">
        <f t="shared" si="7"/>
        <v>0</v>
      </c>
      <c r="AC5" s="31">
        <v>15</v>
      </c>
      <c r="AD5" s="31">
        <v>1000</v>
      </c>
      <c r="AE5" s="31">
        <f t="shared" si="8"/>
        <v>15000</v>
      </c>
      <c r="AF5" s="31"/>
      <c r="AG5" s="31"/>
      <c r="AH5" s="1">
        <f t="shared" si="9"/>
        <v>0</v>
      </c>
      <c r="AI5" s="31">
        <v>50</v>
      </c>
      <c r="AJ5" s="31">
        <v>1200</v>
      </c>
      <c r="AK5" s="31">
        <f t="shared" si="10"/>
        <v>60000</v>
      </c>
      <c r="AL5" s="31">
        <f t="shared" si="12"/>
        <v>95</v>
      </c>
      <c r="AM5" s="12">
        <f t="shared" si="13"/>
        <v>97500</v>
      </c>
      <c r="AN5" s="20">
        <f t="shared" si="11"/>
        <v>1026.3157894736842</v>
      </c>
    </row>
    <row r="6" spans="1:40" ht="409.5" x14ac:dyDescent="0.25">
      <c r="A6" s="31">
        <v>4</v>
      </c>
      <c r="B6" s="2" t="s">
        <v>190</v>
      </c>
      <c r="C6" s="18" t="s">
        <v>182</v>
      </c>
      <c r="D6" s="2" t="s">
        <v>191</v>
      </c>
      <c r="E6" s="31"/>
      <c r="F6" s="31"/>
      <c r="G6" s="1">
        <f t="shared" si="0"/>
        <v>0</v>
      </c>
      <c r="H6" s="31">
        <v>1</v>
      </c>
      <c r="I6" s="31">
        <v>2500</v>
      </c>
      <c r="J6" s="1">
        <f t="shared" si="1"/>
        <v>2500</v>
      </c>
      <c r="K6" s="31"/>
      <c r="L6" s="31"/>
      <c r="M6" s="1">
        <f t="shared" si="2"/>
        <v>0</v>
      </c>
      <c r="N6" s="31">
        <v>50</v>
      </c>
      <c r="O6" s="31">
        <v>600</v>
      </c>
      <c r="P6" s="1">
        <f t="shared" si="3"/>
        <v>30000</v>
      </c>
      <c r="Q6" s="7"/>
      <c r="R6" s="7"/>
      <c r="S6" s="19">
        <f t="shared" si="4"/>
        <v>0</v>
      </c>
      <c r="T6" s="31"/>
      <c r="U6" s="31"/>
      <c r="V6" s="1">
        <f t="shared" si="5"/>
        <v>0</v>
      </c>
      <c r="W6" s="31">
        <v>34</v>
      </c>
      <c r="X6" s="31">
        <v>2157</v>
      </c>
      <c r="Y6" s="31">
        <f t="shared" si="6"/>
        <v>73338</v>
      </c>
      <c r="Z6" s="31"/>
      <c r="AA6" s="31"/>
      <c r="AB6" s="31">
        <f t="shared" si="7"/>
        <v>0</v>
      </c>
      <c r="AC6" s="31"/>
      <c r="AD6" s="31"/>
      <c r="AE6" s="31">
        <f t="shared" si="8"/>
        <v>0</v>
      </c>
      <c r="AF6" s="31"/>
      <c r="AG6" s="31"/>
      <c r="AH6" s="1">
        <f t="shared" si="9"/>
        <v>0</v>
      </c>
      <c r="AI6" s="31">
        <v>24</v>
      </c>
      <c r="AJ6" s="31">
        <v>1500</v>
      </c>
      <c r="AK6" s="31">
        <f t="shared" si="10"/>
        <v>36000</v>
      </c>
      <c r="AL6" s="31">
        <f t="shared" si="12"/>
        <v>109</v>
      </c>
      <c r="AM6" s="12">
        <f t="shared" si="13"/>
        <v>141838</v>
      </c>
      <c r="AN6" s="20">
        <f t="shared" si="11"/>
        <v>1301.2660550458716</v>
      </c>
    </row>
    <row r="7" spans="1:40" ht="258.75" x14ac:dyDescent="0.25">
      <c r="A7" s="31">
        <v>5</v>
      </c>
      <c r="B7" s="2" t="s">
        <v>192</v>
      </c>
      <c r="C7" s="18" t="s">
        <v>188</v>
      </c>
      <c r="D7" s="2" t="s">
        <v>193</v>
      </c>
      <c r="E7" s="31"/>
      <c r="F7" s="31"/>
      <c r="G7" s="1">
        <f t="shared" si="0"/>
        <v>0</v>
      </c>
      <c r="H7" s="31"/>
      <c r="I7" s="31"/>
      <c r="J7" s="1">
        <f t="shared" si="1"/>
        <v>0</v>
      </c>
      <c r="K7" s="31"/>
      <c r="L7" s="31"/>
      <c r="M7" s="1">
        <f t="shared" si="2"/>
        <v>0</v>
      </c>
      <c r="N7" s="31">
        <v>30</v>
      </c>
      <c r="O7" s="31">
        <v>800</v>
      </c>
      <c r="P7" s="1">
        <f t="shared" si="3"/>
        <v>24000</v>
      </c>
      <c r="Q7" s="7"/>
      <c r="R7" s="7"/>
      <c r="S7" s="19">
        <f t="shared" si="4"/>
        <v>0</v>
      </c>
      <c r="T7" s="31"/>
      <c r="U7" s="31"/>
      <c r="V7" s="1">
        <f t="shared" si="5"/>
        <v>0</v>
      </c>
      <c r="W7" s="31"/>
      <c r="X7" s="31"/>
      <c r="Y7" s="31">
        <f t="shared" si="6"/>
        <v>0</v>
      </c>
      <c r="Z7" s="31"/>
      <c r="AA7" s="31"/>
      <c r="AB7" s="31">
        <f t="shared" si="7"/>
        <v>0</v>
      </c>
      <c r="AC7" s="31"/>
      <c r="AD7" s="31"/>
      <c r="AE7" s="31">
        <f t="shared" si="8"/>
        <v>0</v>
      </c>
      <c r="AF7" s="31"/>
      <c r="AG7" s="31"/>
      <c r="AH7" s="1">
        <f t="shared" si="9"/>
        <v>0</v>
      </c>
      <c r="AI7" s="31">
        <v>15</v>
      </c>
      <c r="AJ7" s="31">
        <v>550</v>
      </c>
      <c r="AK7" s="31">
        <f t="shared" si="10"/>
        <v>8250</v>
      </c>
      <c r="AL7" s="31">
        <f t="shared" si="12"/>
        <v>45</v>
      </c>
      <c r="AM7" s="12">
        <f t="shared" si="13"/>
        <v>32250</v>
      </c>
      <c r="AN7" s="20">
        <f t="shared" si="11"/>
        <v>716.66666666666663</v>
      </c>
    </row>
    <row r="8" spans="1:40" ht="310.5" x14ac:dyDescent="0.25">
      <c r="A8" s="31">
        <v>6</v>
      </c>
      <c r="B8" s="2" t="s">
        <v>194</v>
      </c>
      <c r="C8" s="18" t="s">
        <v>182</v>
      </c>
      <c r="D8" s="2" t="s">
        <v>195</v>
      </c>
      <c r="E8" s="31"/>
      <c r="F8" s="31"/>
      <c r="G8" s="1">
        <f t="shared" si="0"/>
        <v>0</v>
      </c>
      <c r="H8" s="31"/>
      <c r="I8" s="31"/>
      <c r="J8" s="1">
        <f t="shared" si="1"/>
        <v>0</v>
      </c>
      <c r="K8" s="31"/>
      <c r="L8" s="31"/>
      <c r="M8" s="1">
        <f t="shared" si="2"/>
        <v>0</v>
      </c>
      <c r="N8" s="31">
        <v>20</v>
      </c>
      <c r="O8" s="31">
        <v>350</v>
      </c>
      <c r="P8" s="1">
        <f t="shared" si="3"/>
        <v>7000</v>
      </c>
      <c r="Q8" s="7"/>
      <c r="R8" s="7"/>
      <c r="S8" s="19">
        <f t="shared" si="4"/>
        <v>0</v>
      </c>
      <c r="T8" s="31"/>
      <c r="U8" s="31"/>
      <c r="V8" s="1">
        <f t="shared" si="5"/>
        <v>0</v>
      </c>
      <c r="W8" s="31">
        <v>50</v>
      </c>
      <c r="X8" s="31">
        <v>180</v>
      </c>
      <c r="Y8" s="31">
        <f t="shared" si="6"/>
        <v>9000</v>
      </c>
      <c r="Z8" s="31"/>
      <c r="AA8" s="31"/>
      <c r="AB8" s="31">
        <f t="shared" si="7"/>
        <v>0</v>
      </c>
      <c r="AC8" s="31"/>
      <c r="AD8" s="31"/>
      <c r="AE8" s="31">
        <f t="shared" si="8"/>
        <v>0</v>
      </c>
      <c r="AF8" s="31"/>
      <c r="AG8" s="31"/>
      <c r="AH8" s="1">
        <f t="shared" si="9"/>
        <v>0</v>
      </c>
      <c r="AI8" s="31"/>
      <c r="AJ8" s="31"/>
      <c r="AK8" s="31">
        <f t="shared" si="10"/>
        <v>0</v>
      </c>
      <c r="AL8" s="31">
        <f t="shared" si="12"/>
        <v>70</v>
      </c>
      <c r="AM8" s="12">
        <f t="shared" si="13"/>
        <v>16000</v>
      </c>
      <c r="AN8" s="20">
        <f t="shared" si="11"/>
        <v>228.57142857142858</v>
      </c>
    </row>
    <row r="9" spans="1:40" ht="120.75" x14ac:dyDescent="0.25">
      <c r="A9" s="31">
        <v>7</v>
      </c>
      <c r="B9" s="2" t="s">
        <v>196</v>
      </c>
      <c r="C9" s="18" t="s">
        <v>182</v>
      </c>
      <c r="D9" s="2" t="s">
        <v>197</v>
      </c>
      <c r="E9" s="31"/>
      <c r="F9" s="31"/>
      <c r="G9" s="1">
        <f t="shared" si="0"/>
        <v>0</v>
      </c>
      <c r="H9" s="31"/>
      <c r="I9" s="31"/>
      <c r="J9" s="1">
        <f t="shared" si="1"/>
        <v>0</v>
      </c>
      <c r="K9" s="31"/>
      <c r="L9" s="31"/>
      <c r="M9" s="1">
        <f t="shared" si="2"/>
        <v>0</v>
      </c>
      <c r="N9" s="31">
        <v>25</v>
      </c>
      <c r="O9" s="31">
        <v>600</v>
      </c>
      <c r="P9" s="1">
        <f t="shared" si="3"/>
        <v>15000</v>
      </c>
      <c r="Q9" s="7"/>
      <c r="R9" s="7"/>
      <c r="S9" s="19">
        <f t="shared" si="4"/>
        <v>0</v>
      </c>
      <c r="T9" s="31"/>
      <c r="U9" s="31"/>
      <c r="V9" s="1">
        <f t="shared" si="5"/>
        <v>0</v>
      </c>
      <c r="W9" s="31"/>
      <c r="X9" s="31"/>
      <c r="Y9" s="31">
        <f t="shared" si="6"/>
        <v>0</v>
      </c>
      <c r="Z9" s="31"/>
      <c r="AA9" s="31"/>
      <c r="AB9" s="31">
        <f t="shared" si="7"/>
        <v>0</v>
      </c>
      <c r="AC9" s="31"/>
      <c r="AD9" s="31"/>
      <c r="AE9" s="31">
        <f t="shared" si="8"/>
        <v>0</v>
      </c>
      <c r="AF9" s="31"/>
      <c r="AG9" s="31"/>
      <c r="AH9" s="1">
        <f t="shared" si="9"/>
        <v>0</v>
      </c>
      <c r="AI9" s="31">
        <v>40</v>
      </c>
      <c r="AJ9" s="31">
        <v>300</v>
      </c>
      <c r="AK9" s="31">
        <f t="shared" si="10"/>
        <v>12000</v>
      </c>
      <c r="AL9" s="31">
        <f t="shared" si="12"/>
        <v>65</v>
      </c>
      <c r="AM9" s="12">
        <f t="shared" si="13"/>
        <v>27000</v>
      </c>
      <c r="AN9" s="20">
        <f t="shared" si="11"/>
        <v>415.38461538461536</v>
      </c>
    </row>
    <row r="10" spans="1:40" ht="172.5" x14ac:dyDescent="0.25">
      <c r="A10" s="31">
        <v>8</v>
      </c>
      <c r="B10" s="2" t="s">
        <v>198</v>
      </c>
      <c r="C10" s="18" t="s">
        <v>182</v>
      </c>
      <c r="D10" s="2" t="s">
        <v>199</v>
      </c>
      <c r="E10" s="31"/>
      <c r="F10" s="31"/>
      <c r="G10" s="1">
        <f t="shared" si="0"/>
        <v>0</v>
      </c>
      <c r="H10" s="31"/>
      <c r="I10" s="31"/>
      <c r="J10" s="1">
        <f t="shared" si="1"/>
        <v>0</v>
      </c>
      <c r="K10" s="31"/>
      <c r="L10" s="31"/>
      <c r="M10" s="1">
        <f t="shared" si="2"/>
        <v>0</v>
      </c>
      <c r="N10" s="31"/>
      <c r="O10" s="31"/>
      <c r="P10" s="1">
        <f t="shared" si="3"/>
        <v>0</v>
      </c>
      <c r="Q10" s="7"/>
      <c r="R10" s="7"/>
      <c r="S10" s="19">
        <f t="shared" si="4"/>
        <v>0</v>
      </c>
      <c r="T10" s="31"/>
      <c r="U10" s="31"/>
      <c r="V10" s="1">
        <f t="shared" si="5"/>
        <v>0</v>
      </c>
      <c r="W10" s="31"/>
      <c r="X10" s="31"/>
      <c r="Y10" s="31">
        <f t="shared" si="6"/>
        <v>0</v>
      </c>
      <c r="Z10" s="31"/>
      <c r="AA10" s="31"/>
      <c r="AB10" s="31">
        <f t="shared" si="7"/>
        <v>0</v>
      </c>
      <c r="AC10" s="31">
        <v>10</v>
      </c>
      <c r="AD10" s="31">
        <v>600</v>
      </c>
      <c r="AE10" s="31">
        <f t="shared" si="8"/>
        <v>6000</v>
      </c>
      <c r="AF10" s="31"/>
      <c r="AG10" s="31"/>
      <c r="AH10" s="1">
        <f t="shared" si="9"/>
        <v>0</v>
      </c>
      <c r="AI10" s="31"/>
      <c r="AJ10" s="31"/>
      <c r="AK10" s="31">
        <f t="shared" si="10"/>
        <v>0</v>
      </c>
      <c r="AL10" s="31">
        <f t="shared" si="12"/>
        <v>10</v>
      </c>
      <c r="AM10" s="12">
        <f t="shared" si="13"/>
        <v>6000</v>
      </c>
      <c r="AN10" s="20">
        <f t="shared" si="11"/>
        <v>600</v>
      </c>
    </row>
    <row r="11" spans="1:40" ht="379.5" x14ac:dyDescent="0.25">
      <c r="A11" s="31">
        <v>9</v>
      </c>
      <c r="B11" s="2" t="s">
        <v>200</v>
      </c>
      <c r="C11" s="18" t="s">
        <v>182</v>
      </c>
      <c r="D11" s="2" t="s">
        <v>201</v>
      </c>
      <c r="E11" s="31"/>
      <c r="F11" s="31"/>
      <c r="G11" s="1">
        <f t="shared" si="0"/>
        <v>0</v>
      </c>
      <c r="H11" s="31"/>
      <c r="I11" s="31"/>
      <c r="J11" s="1">
        <f t="shared" si="1"/>
        <v>0</v>
      </c>
      <c r="K11" s="31"/>
      <c r="L11" s="31"/>
      <c r="M11" s="1">
        <f t="shared" si="2"/>
        <v>0</v>
      </c>
      <c r="N11" s="31">
        <v>50</v>
      </c>
      <c r="O11" s="31">
        <v>300</v>
      </c>
      <c r="P11" s="1">
        <f t="shared" si="3"/>
        <v>15000</v>
      </c>
      <c r="Q11" s="7"/>
      <c r="R11" s="7"/>
      <c r="S11" s="19">
        <f t="shared" si="4"/>
        <v>0</v>
      </c>
      <c r="T11" s="31"/>
      <c r="U11" s="31"/>
      <c r="V11" s="1">
        <f t="shared" si="5"/>
        <v>0</v>
      </c>
      <c r="W11" s="31">
        <v>65</v>
      </c>
      <c r="X11" s="31">
        <v>1100</v>
      </c>
      <c r="Y11" s="31">
        <f t="shared" si="6"/>
        <v>71500</v>
      </c>
      <c r="Z11" s="31"/>
      <c r="AA11" s="31"/>
      <c r="AB11" s="31">
        <f t="shared" si="7"/>
        <v>0</v>
      </c>
      <c r="AC11" s="31">
        <v>10</v>
      </c>
      <c r="AD11" s="31">
        <v>1000</v>
      </c>
      <c r="AE11" s="31">
        <f t="shared" si="8"/>
        <v>10000</v>
      </c>
      <c r="AF11" s="31"/>
      <c r="AG11" s="31"/>
      <c r="AH11" s="1">
        <f t="shared" si="9"/>
        <v>0</v>
      </c>
      <c r="AI11" s="31">
        <v>10</v>
      </c>
      <c r="AJ11" s="31">
        <v>1100</v>
      </c>
      <c r="AK11" s="31">
        <f t="shared" si="10"/>
        <v>11000</v>
      </c>
      <c r="AL11" s="31">
        <f t="shared" si="12"/>
        <v>135</v>
      </c>
      <c r="AM11" s="12">
        <f t="shared" si="13"/>
        <v>107500</v>
      </c>
      <c r="AN11" s="20">
        <f t="shared" si="11"/>
        <v>796.2962962962963</v>
      </c>
    </row>
    <row r="12" spans="1:40" ht="276" x14ac:dyDescent="0.25">
      <c r="A12" s="31">
        <v>10</v>
      </c>
      <c r="B12" s="2" t="s">
        <v>202</v>
      </c>
      <c r="C12" s="18" t="s">
        <v>182</v>
      </c>
      <c r="D12" s="2" t="s">
        <v>203</v>
      </c>
      <c r="E12" s="31"/>
      <c r="F12" s="31"/>
      <c r="G12" s="1">
        <f t="shared" si="0"/>
        <v>0</v>
      </c>
      <c r="H12" s="31"/>
      <c r="I12" s="31"/>
      <c r="J12" s="1">
        <f t="shared" si="1"/>
        <v>0</v>
      </c>
      <c r="K12" s="31"/>
      <c r="L12" s="31"/>
      <c r="M12" s="1">
        <f t="shared" si="2"/>
        <v>0</v>
      </c>
      <c r="N12" s="31"/>
      <c r="O12" s="31"/>
      <c r="P12" s="1">
        <f t="shared" si="3"/>
        <v>0</v>
      </c>
      <c r="Q12" s="7"/>
      <c r="R12" s="7"/>
      <c r="S12" s="19">
        <f t="shared" si="4"/>
        <v>0</v>
      </c>
      <c r="T12" s="31"/>
      <c r="U12" s="31"/>
      <c r="V12" s="1">
        <f t="shared" si="5"/>
        <v>0</v>
      </c>
      <c r="W12" s="31"/>
      <c r="X12" s="31"/>
      <c r="Y12" s="31">
        <f t="shared" si="6"/>
        <v>0</v>
      </c>
      <c r="Z12" s="31"/>
      <c r="AA12" s="31"/>
      <c r="AB12" s="31">
        <f t="shared" si="7"/>
        <v>0</v>
      </c>
      <c r="AC12" s="31"/>
      <c r="AD12" s="31"/>
      <c r="AE12" s="31">
        <f t="shared" si="8"/>
        <v>0</v>
      </c>
      <c r="AF12" s="31"/>
      <c r="AG12" s="31"/>
      <c r="AH12" s="1">
        <f t="shared" si="9"/>
        <v>0</v>
      </c>
      <c r="AI12" s="31">
        <v>10</v>
      </c>
      <c r="AJ12" s="31">
        <v>3800</v>
      </c>
      <c r="AK12" s="31">
        <f t="shared" si="10"/>
        <v>38000</v>
      </c>
      <c r="AL12" s="31">
        <f t="shared" si="12"/>
        <v>10</v>
      </c>
      <c r="AM12" s="12">
        <f t="shared" si="13"/>
        <v>38000</v>
      </c>
      <c r="AN12" s="20">
        <f t="shared" si="11"/>
        <v>3800</v>
      </c>
    </row>
    <row r="13" spans="1:40" ht="207" x14ac:dyDescent="0.25">
      <c r="A13" s="31">
        <v>11</v>
      </c>
      <c r="B13" s="2" t="s">
        <v>204</v>
      </c>
      <c r="C13" s="18" t="s">
        <v>182</v>
      </c>
      <c r="D13" s="2" t="s">
        <v>205</v>
      </c>
      <c r="E13" s="31"/>
      <c r="F13" s="31"/>
      <c r="G13" s="1">
        <f t="shared" si="0"/>
        <v>0</v>
      </c>
      <c r="H13" s="31"/>
      <c r="I13" s="31"/>
      <c r="J13" s="1">
        <f t="shared" si="1"/>
        <v>0</v>
      </c>
      <c r="K13" s="31"/>
      <c r="L13" s="31"/>
      <c r="M13" s="1">
        <f t="shared" si="2"/>
        <v>0</v>
      </c>
      <c r="N13" s="31">
        <v>20</v>
      </c>
      <c r="O13" s="31">
        <v>600</v>
      </c>
      <c r="P13" s="1">
        <f t="shared" si="3"/>
        <v>12000</v>
      </c>
      <c r="Q13" s="7"/>
      <c r="R13" s="7"/>
      <c r="S13" s="19">
        <f t="shared" si="4"/>
        <v>0</v>
      </c>
      <c r="T13" s="31"/>
      <c r="U13" s="31"/>
      <c r="V13" s="1">
        <f t="shared" si="5"/>
        <v>0</v>
      </c>
      <c r="W13" s="31"/>
      <c r="X13" s="31"/>
      <c r="Y13" s="31">
        <f t="shared" si="6"/>
        <v>0</v>
      </c>
      <c r="Z13" s="31"/>
      <c r="AA13" s="31"/>
      <c r="AB13" s="31">
        <f t="shared" si="7"/>
        <v>0</v>
      </c>
      <c r="AC13" s="31"/>
      <c r="AD13" s="31"/>
      <c r="AE13" s="31">
        <f t="shared" si="8"/>
        <v>0</v>
      </c>
      <c r="AF13" s="31"/>
      <c r="AG13" s="31"/>
      <c r="AH13" s="1">
        <f t="shared" si="9"/>
        <v>0</v>
      </c>
      <c r="AI13" s="31"/>
      <c r="AJ13" s="31"/>
      <c r="AK13" s="31">
        <f t="shared" si="10"/>
        <v>0</v>
      </c>
      <c r="AL13" s="31">
        <f t="shared" si="12"/>
        <v>20</v>
      </c>
      <c r="AM13" s="12">
        <f t="shared" si="13"/>
        <v>12000</v>
      </c>
      <c r="AN13" s="20">
        <f t="shared" si="11"/>
        <v>600</v>
      </c>
    </row>
    <row r="14" spans="1:40" ht="409.5" x14ac:dyDescent="0.25">
      <c r="A14" s="31">
        <v>12</v>
      </c>
      <c r="B14" s="2" t="s">
        <v>206</v>
      </c>
      <c r="C14" s="18" t="s">
        <v>182</v>
      </c>
      <c r="D14" s="2" t="s">
        <v>207</v>
      </c>
      <c r="E14" s="31"/>
      <c r="F14" s="31"/>
      <c r="G14" s="1">
        <f t="shared" si="0"/>
        <v>0</v>
      </c>
      <c r="H14" s="31"/>
      <c r="I14" s="31"/>
      <c r="J14" s="1">
        <f t="shared" si="1"/>
        <v>0</v>
      </c>
      <c r="K14" s="31"/>
      <c r="L14" s="31"/>
      <c r="M14" s="1">
        <f t="shared" si="2"/>
        <v>0</v>
      </c>
      <c r="N14" s="31">
        <v>370</v>
      </c>
      <c r="O14" s="31">
        <v>100</v>
      </c>
      <c r="P14" s="1">
        <f t="shared" si="3"/>
        <v>37000</v>
      </c>
      <c r="Q14" s="7"/>
      <c r="R14" s="7"/>
      <c r="S14" s="19">
        <f t="shared" si="4"/>
        <v>0</v>
      </c>
      <c r="T14" s="31"/>
      <c r="U14" s="31"/>
      <c r="V14" s="1">
        <f t="shared" si="5"/>
        <v>0</v>
      </c>
      <c r="W14" s="31"/>
      <c r="X14" s="31"/>
      <c r="Y14" s="31">
        <f t="shared" si="6"/>
        <v>0</v>
      </c>
      <c r="Z14" s="31"/>
      <c r="AA14" s="31"/>
      <c r="AB14" s="31">
        <f t="shared" si="7"/>
        <v>0</v>
      </c>
      <c r="AC14" s="31"/>
      <c r="AD14" s="31"/>
      <c r="AE14" s="31">
        <f t="shared" si="8"/>
        <v>0</v>
      </c>
      <c r="AF14" s="31">
        <v>250</v>
      </c>
      <c r="AG14" s="31">
        <v>80</v>
      </c>
      <c r="AH14" s="1">
        <f t="shared" si="9"/>
        <v>20000</v>
      </c>
      <c r="AI14" s="31">
        <v>25</v>
      </c>
      <c r="AJ14" s="31">
        <v>150</v>
      </c>
      <c r="AK14" s="31">
        <f t="shared" si="10"/>
        <v>3750</v>
      </c>
      <c r="AL14" s="31">
        <f t="shared" si="12"/>
        <v>645</v>
      </c>
      <c r="AM14" s="12">
        <f t="shared" si="13"/>
        <v>60750</v>
      </c>
      <c r="AN14" s="20">
        <f t="shared" si="11"/>
        <v>94.186046511627907</v>
      </c>
    </row>
    <row r="15" spans="1:40" ht="409.5" x14ac:dyDescent="0.25">
      <c r="A15" s="31">
        <v>13</v>
      </c>
      <c r="B15" s="2" t="s">
        <v>208</v>
      </c>
      <c r="C15" s="18" t="s">
        <v>182</v>
      </c>
      <c r="D15" s="2" t="s">
        <v>209</v>
      </c>
      <c r="E15" s="31"/>
      <c r="F15" s="31"/>
      <c r="G15" s="1">
        <f t="shared" si="0"/>
        <v>0</v>
      </c>
      <c r="H15" s="31"/>
      <c r="I15" s="31"/>
      <c r="J15" s="1">
        <f t="shared" si="1"/>
        <v>0</v>
      </c>
      <c r="K15" s="31"/>
      <c r="L15" s="31"/>
      <c r="M15" s="1">
        <f t="shared" si="2"/>
        <v>0</v>
      </c>
      <c r="N15" s="31">
        <v>120</v>
      </c>
      <c r="O15" s="31">
        <v>120</v>
      </c>
      <c r="P15" s="1">
        <f t="shared" si="3"/>
        <v>14400</v>
      </c>
      <c r="Q15" s="7"/>
      <c r="R15" s="7"/>
      <c r="S15" s="19">
        <f t="shared" si="4"/>
        <v>0</v>
      </c>
      <c r="T15" s="31"/>
      <c r="U15" s="31"/>
      <c r="V15" s="1">
        <f t="shared" si="5"/>
        <v>0</v>
      </c>
      <c r="W15" s="31">
        <v>360</v>
      </c>
      <c r="X15" s="31">
        <v>384</v>
      </c>
      <c r="Y15" s="31">
        <f t="shared" si="6"/>
        <v>138240</v>
      </c>
      <c r="Z15" s="31"/>
      <c r="AA15" s="31"/>
      <c r="AB15" s="31">
        <f t="shared" si="7"/>
        <v>0</v>
      </c>
      <c r="AC15" s="31"/>
      <c r="AD15" s="31"/>
      <c r="AE15" s="31">
        <f t="shared" si="8"/>
        <v>0</v>
      </c>
      <c r="AF15" s="31">
        <v>200</v>
      </c>
      <c r="AG15" s="31">
        <v>350</v>
      </c>
      <c r="AH15" s="1">
        <f t="shared" si="9"/>
        <v>70000</v>
      </c>
      <c r="AI15" s="31">
        <v>25</v>
      </c>
      <c r="AJ15" s="31">
        <v>450</v>
      </c>
      <c r="AK15" s="31">
        <f t="shared" si="10"/>
        <v>11250</v>
      </c>
      <c r="AL15" s="31">
        <f t="shared" si="12"/>
        <v>705</v>
      </c>
      <c r="AM15" s="12">
        <f t="shared" si="13"/>
        <v>233890</v>
      </c>
      <c r="AN15" s="20">
        <f t="shared" si="11"/>
        <v>331.75886524822693</v>
      </c>
    </row>
    <row r="16" spans="1:40" ht="409.5" x14ac:dyDescent="0.25">
      <c r="A16" s="31">
        <v>14</v>
      </c>
      <c r="B16" s="2" t="s">
        <v>210</v>
      </c>
      <c r="C16" s="18" t="s">
        <v>182</v>
      </c>
      <c r="D16" s="2" t="s">
        <v>211</v>
      </c>
      <c r="E16" s="31"/>
      <c r="F16" s="31"/>
      <c r="G16" s="1">
        <f t="shared" si="0"/>
        <v>0</v>
      </c>
      <c r="H16" s="31"/>
      <c r="I16" s="31"/>
      <c r="J16" s="1">
        <f t="shared" si="1"/>
        <v>0</v>
      </c>
      <c r="K16" s="31"/>
      <c r="L16" s="31"/>
      <c r="M16" s="1">
        <f t="shared" si="2"/>
        <v>0</v>
      </c>
      <c r="N16" s="31">
        <v>10</v>
      </c>
      <c r="O16" s="31">
        <v>980</v>
      </c>
      <c r="P16" s="1">
        <f t="shared" si="3"/>
        <v>9800</v>
      </c>
      <c r="Q16" s="7"/>
      <c r="R16" s="7"/>
      <c r="S16" s="19">
        <f t="shared" si="4"/>
        <v>0</v>
      </c>
      <c r="T16" s="31"/>
      <c r="U16" s="31"/>
      <c r="V16" s="1">
        <f t="shared" si="5"/>
        <v>0</v>
      </c>
      <c r="W16" s="31"/>
      <c r="X16" s="31"/>
      <c r="Y16" s="31">
        <f t="shared" si="6"/>
        <v>0</v>
      </c>
      <c r="Z16" s="31"/>
      <c r="AA16" s="31"/>
      <c r="AB16" s="31">
        <f t="shared" si="7"/>
        <v>0</v>
      </c>
      <c r="AC16" s="31">
        <v>7</v>
      </c>
      <c r="AD16" s="31">
        <v>1600</v>
      </c>
      <c r="AE16" s="31">
        <f t="shared" si="8"/>
        <v>11200</v>
      </c>
      <c r="AF16" s="31"/>
      <c r="AG16" s="31"/>
      <c r="AH16" s="1">
        <f t="shared" si="9"/>
        <v>0</v>
      </c>
      <c r="AI16" s="31">
        <v>5</v>
      </c>
      <c r="AJ16" s="31">
        <v>1800</v>
      </c>
      <c r="AK16" s="31">
        <f t="shared" si="10"/>
        <v>9000</v>
      </c>
      <c r="AL16" s="31">
        <f t="shared" si="12"/>
        <v>22</v>
      </c>
      <c r="AM16" s="12">
        <f t="shared" si="13"/>
        <v>30000</v>
      </c>
      <c r="AN16" s="20">
        <f t="shared" si="11"/>
        <v>1363.6363636363637</v>
      </c>
    </row>
    <row r="17" spans="1:40" ht="409.5" x14ac:dyDescent="0.25">
      <c r="A17" s="31">
        <v>15</v>
      </c>
      <c r="B17" s="2" t="s">
        <v>212</v>
      </c>
      <c r="C17" s="18" t="s">
        <v>182</v>
      </c>
      <c r="D17" s="2" t="s">
        <v>213</v>
      </c>
      <c r="E17" s="31"/>
      <c r="F17" s="31"/>
      <c r="G17" s="1">
        <f t="shared" si="0"/>
        <v>0</v>
      </c>
      <c r="H17" s="31"/>
      <c r="I17" s="31"/>
      <c r="J17" s="1">
        <f t="shared" si="1"/>
        <v>0</v>
      </c>
      <c r="K17" s="31"/>
      <c r="L17" s="31"/>
      <c r="M17" s="1">
        <f t="shared" si="2"/>
        <v>0</v>
      </c>
      <c r="N17" s="31">
        <v>10</v>
      </c>
      <c r="O17" s="31">
        <v>1000</v>
      </c>
      <c r="P17" s="1">
        <f t="shared" si="3"/>
        <v>10000</v>
      </c>
      <c r="Q17" s="7"/>
      <c r="R17" s="7"/>
      <c r="S17" s="19">
        <f t="shared" si="4"/>
        <v>0</v>
      </c>
      <c r="T17" s="31"/>
      <c r="U17" s="31"/>
      <c r="V17" s="1">
        <f t="shared" si="5"/>
        <v>0</v>
      </c>
      <c r="W17" s="31"/>
      <c r="X17" s="31"/>
      <c r="Y17" s="31">
        <f t="shared" si="6"/>
        <v>0</v>
      </c>
      <c r="Z17" s="31"/>
      <c r="AA17" s="31"/>
      <c r="AB17" s="31">
        <f t="shared" si="7"/>
        <v>0</v>
      </c>
      <c r="AC17" s="31">
        <v>7</v>
      </c>
      <c r="AD17" s="31">
        <v>2400</v>
      </c>
      <c r="AE17" s="31">
        <f t="shared" si="8"/>
        <v>16800</v>
      </c>
      <c r="AF17" s="31"/>
      <c r="AG17" s="31"/>
      <c r="AH17" s="1">
        <f t="shared" si="9"/>
        <v>0</v>
      </c>
      <c r="AI17" s="31">
        <v>5</v>
      </c>
      <c r="AJ17" s="31">
        <v>2500</v>
      </c>
      <c r="AK17" s="31">
        <f t="shared" si="10"/>
        <v>12500</v>
      </c>
      <c r="AL17" s="31">
        <f t="shared" si="12"/>
        <v>22</v>
      </c>
      <c r="AM17" s="12">
        <f t="shared" si="13"/>
        <v>39300</v>
      </c>
      <c r="AN17" s="20">
        <f t="shared" si="11"/>
        <v>1786.3636363636363</v>
      </c>
    </row>
    <row r="18" spans="1:40" ht="409.5" x14ac:dyDescent="0.25">
      <c r="A18" s="31">
        <v>16</v>
      </c>
      <c r="B18" s="2" t="s">
        <v>214</v>
      </c>
      <c r="C18" s="18" t="s">
        <v>182</v>
      </c>
      <c r="D18" s="2" t="s">
        <v>215</v>
      </c>
      <c r="E18" s="31"/>
      <c r="F18" s="31"/>
      <c r="G18" s="1">
        <f t="shared" si="0"/>
        <v>0</v>
      </c>
      <c r="H18" s="31"/>
      <c r="I18" s="31"/>
      <c r="J18" s="1">
        <f t="shared" si="1"/>
        <v>0</v>
      </c>
      <c r="K18" s="31"/>
      <c r="L18" s="31"/>
      <c r="M18" s="1">
        <f t="shared" si="2"/>
        <v>0</v>
      </c>
      <c r="N18" s="31">
        <v>10</v>
      </c>
      <c r="O18" s="31">
        <v>1500</v>
      </c>
      <c r="P18" s="1">
        <f t="shared" si="3"/>
        <v>15000</v>
      </c>
      <c r="Q18" s="7"/>
      <c r="R18" s="7"/>
      <c r="S18" s="19">
        <f t="shared" si="4"/>
        <v>0</v>
      </c>
      <c r="T18" s="31"/>
      <c r="U18" s="31"/>
      <c r="V18" s="1">
        <f t="shared" si="5"/>
        <v>0</v>
      </c>
      <c r="W18" s="31">
        <v>5</v>
      </c>
      <c r="X18" s="31">
        <v>2430</v>
      </c>
      <c r="Y18" s="31">
        <f t="shared" si="6"/>
        <v>12150</v>
      </c>
      <c r="Z18" s="31"/>
      <c r="AA18" s="31"/>
      <c r="AB18" s="31">
        <f t="shared" si="7"/>
        <v>0</v>
      </c>
      <c r="AC18" s="31">
        <v>7</v>
      </c>
      <c r="AD18" s="31">
        <v>3000</v>
      </c>
      <c r="AE18" s="31">
        <f t="shared" si="8"/>
        <v>21000</v>
      </c>
      <c r="AF18" s="31"/>
      <c r="AG18" s="31"/>
      <c r="AH18" s="1">
        <f t="shared" si="9"/>
        <v>0</v>
      </c>
      <c r="AI18" s="31"/>
      <c r="AJ18" s="31"/>
      <c r="AK18" s="31">
        <f t="shared" si="10"/>
        <v>0</v>
      </c>
      <c r="AL18" s="31">
        <f t="shared" si="12"/>
        <v>22</v>
      </c>
      <c r="AM18" s="12">
        <f t="shared" si="13"/>
        <v>48150</v>
      </c>
      <c r="AN18" s="20">
        <f t="shared" si="11"/>
        <v>2188.6363636363635</v>
      </c>
    </row>
    <row r="19" spans="1:40" ht="409.5" x14ac:dyDescent="0.25">
      <c r="A19" s="31">
        <v>17</v>
      </c>
      <c r="B19" s="2" t="s">
        <v>216</v>
      </c>
      <c r="C19" s="18" t="s">
        <v>182</v>
      </c>
      <c r="D19" s="2" t="s">
        <v>217</v>
      </c>
      <c r="E19" s="31"/>
      <c r="F19" s="31"/>
      <c r="G19" s="1">
        <f t="shared" si="0"/>
        <v>0</v>
      </c>
      <c r="H19" s="31"/>
      <c r="I19" s="31"/>
      <c r="J19" s="1">
        <f t="shared" si="1"/>
        <v>0</v>
      </c>
      <c r="K19" s="31"/>
      <c r="L19" s="31"/>
      <c r="M19" s="1">
        <f t="shared" si="2"/>
        <v>0</v>
      </c>
      <c r="N19" s="31">
        <v>10</v>
      </c>
      <c r="O19" s="31">
        <v>800</v>
      </c>
      <c r="P19" s="1">
        <f t="shared" si="3"/>
        <v>8000</v>
      </c>
      <c r="Q19" s="7"/>
      <c r="R19" s="7"/>
      <c r="S19" s="19">
        <f t="shared" si="4"/>
        <v>0</v>
      </c>
      <c r="T19" s="31"/>
      <c r="U19" s="31"/>
      <c r="V19" s="1">
        <f t="shared" si="5"/>
        <v>0</v>
      </c>
      <c r="W19" s="31">
        <v>1</v>
      </c>
      <c r="X19" s="31">
        <v>5200</v>
      </c>
      <c r="Y19" s="31">
        <f t="shared" si="6"/>
        <v>5200</v>
      </c>
      <c r="Z19" s="31"/>
      <c r="AA19" s="31"/>
      <c r="AB19" s="31">
        <f t="shared" si="7"/>
        <v>0</v>
      </c>
      <c r="AC19" s="31">
        <v>7</v>
      </c>
      <c r="AD19" s="31">
        <v>4500</v>
      </c>
      <c r="AE19" s="31">
        <f t="shared" si="8"/>
        <v>31500</v>
      </c>
      <c r="AF19" s="31"/>
      <c r="AG19" s="31"/>
      <c r="AH19" s="1">
        <f t="shared" si="9"/>
        <v>0</v>
      </c>
      <c r="AI19" s="31">
        <v>3</v>
      </c>
      <c r="AJ19" s="31">
        <v>3500</v>
      </c>
      <c r="AK19" s="31">
        <f t="shared" si="10"/>
        <v>10500</v>
      </c>
      <c r="AL19" s="31">
        <f t="shared" si="12"/>
        <v>21</v>
      </c>
      <c r="AM19" s="12">
        <f t="shared" si="13"/>
        <v>55200</v>
      </c>
      <c r="AN19" s="20">
        <f t="shared" si="11"/>
        <v>2628.5714285714284</v>
      </c>
    </row>
    <row r="20" spans="1:40" ht="276" x14ac:dyDescent="0.25">
      <c r="A20" s="31">
        <v>18</v>
      </c>
      <c r="B20" s="2" t="s">
        <v>218</v>
      </c>
      <c r="C20" s="18" t="s">
        <v>182</v>
      </c>
      <c r="D20" s="2" t="s">
        <v>219</v>
      </c>
      <c r="E20" s="31"/>
      <c r="F20" s="31"/>
      <c r="G20" s="1">
        <f t="shared" si="0"/>
        <v>0</v>
      </c>
      <c r="H20" s="31"/>
      <c r="I20" s="31"/>
      <c r="J20" s="1">
        <f t="shared" si="1"/>
        <v>0</v>
      </c>
      <c r="K20" s="31"/>
      <c r="L20" s="31"/>
      <c r="M20" s="1">
        <f t="shared" si="2"/>
        <v>0</v>
      </c>
      <c r="N20" s="31"/>
      <c r="O20" s="31"/>
      <c r="P20" s="1">
        <f t="shared" si="3"/>
        <v>0</v>
      </c>
      <c r="Q20" s="7"/>
      <c r="R20" s="7"/>
      <c r="S20" s="19">
        <f t="shared" si="4"/>
        <v>0</v>
      </c>
      <c r="T20" s="31"/>
      <c r="U20" s="31"/>
      <c r="V20" s="1">
        <f t="shared" si="5"/>
        <v>0</v>
      </c>
      <c r="W20" s="31">
        <v>12</v>
      </c>
      <c r="X20" s="31">
        <v>2400</v>
      </c>
      <c r="Y20" s="31">
        <f t="shared" si="6"/>
        <v>28800</v>
      </c>
      <c r="Z20" s="31"/>
      <c r="AA20" s="31"/>
      <c r="AB20" s="31">
        <f t="shared" si="7"/>
        <v>0</v>
      </c>
      <c r="AC20" s="31"/>
      <c r="AD20" s="31"/>
      <c r="AE20" s="31">
        <f t="shared" si="8"/>
        <v>0</v>
      </c>
      <c r="AF20" s="31"/>
      <c r="AG20" s="31"/>
      <c r="AH20" s="1">
        <f t="shared" si="9"/>
        <v>0</v>
      </c>
      <c r="AI20" s="31"/>
      <c r="AJ20" s="31"/>
      <c r="AK20" s="31">
        <f t="shared" si="10"/>
        <v>0</v>
      </c>
      <c r="AL20" s="31">
        <f t="shared" si="12"/>
        <v>12</v>
      </c>
      <c r="AM20" s="12">
        <f t="shared" si="13"/>
        <v>28800</v>
      </c>
      <c r="AN20" s="20">
        <f t="shared" si="11"/>
        <v>2400</v>
      </c>
    </row>
    <row r="21" spans="1:40" ht="409.5" x14ac:dyDescent="0.25">
      <c r="A21" s="31">
        <v>19</v>
      </c>
      <c r="B21" s="2" t="s">
        <v>220</v>
      </c>
      <c r="C21" s="18" t="s">
        <v>182</v>
      </c>
      <c r="D21" s="2" t="s">
        <v>221</v>
      </c>
      <c r="E21" s="31"/>
      <c r="F21" s="31"/>
      <c r="G21" s="1">
        <f t="shared" si="0"/>
        <v>0</v>
      </c>
      <c r="H21" s="31"/>
      <c r="I21" s="31"/>
      <c r="J21" s="1">
        <f t="shared" si="1"/>
        <v>0</v>
      </c>
      <c r="K21" s="31"/>
      <c r="L21" s="31"/>
      <c r="M21" s="1">
        <f t="shared" si="2"/>
        <v>0</v>
      </c>
      <c r="N21" s="31">
        <v>30</v>
      </c>
      <c r="O21" s="31">
        <v>200</v>
      </c>
      <c r="P21" s="1">
        <f t="shared" si="3"/>
        <v>6000</v>
      </c>
      <c r="Q21" s="7"/>
      <c r="R21" s="7"/>
      <c r="S21" s="19">
        <f t="shared" si="4"/>
        <v>0</v>
      </c>
      <c r="T21" s="31"/>
      <c r="U21" s="31"/>
      <c r="V21" s="1">
        <f t="shared" si="5"/>
        <v>0</v>
      </c>
      <c r="W21" s="31">
        <v>3</v>
      </c>
      <c r="X21" s="31">
        <v>1800</v>
      </c>
      <c r="Y21" s="31">
        <f t="shared" si="6"/>
        <v>5400</v>
      </c>
      <c r="Z21" s="31"/>
      <c r="AA21" s="31"/>
      <c r="AB21" s="31">
        <f t="shared" si="7"/>
        <v>0</v>
      </c>
      <c r="AC21" s="31"/>
      <c r="AD21" s="31"/>
      <c r="AE21" s="31">
        <f t="shared" si="8"/>
        <v>0</v>
      </c>
      <c r="AF21" s="31"/>
      <c r="AG21" s="31"/>
      <c r="AH21" s="1">
        <f t="shared" si="9"/>
        <v>0</v>
      </c>
      <c r="AI21" s="31"/>
      <c r="AJ21" s="31"/>
      <c r="AK21" s="31">
        <f t="shared" si="10"/>
        <v>0</v>
      </c>
      <c r="AL21" s="31">
        <f t="shared" si="12"/>
        <v>33</v>
      </c>
      <c r="AM21" s="12">
        <f t="shared" si="13"/>
        <v>11400</v>
      </c>
      <c r="AN21" s="20">
        <f t="shared" si="11"/>
        <v>345.45454545454544</v>
      </c>
    </row>
    <row r="22" spans="1:40" ht="409.5" x14ac:dyDescent="0.25">
      <c r="A22" s="31">
        <v>20</v>
      </c>
      <c r="B22" s="2" t="s">
        <v>222</v>
      </c>
      <c r="C22" s="18" t="s">
        <v>182</v>
      </c>
      <c r="D22" s="2" t="s">
        <v>223</v>
      </c>
      <c r="E22" s="31"/>
      <c r="F22" s="31"/>
      <c r="G22" s="1">
        <f t="shared" si="0"/>
        <v>0</v>
      </c>
      <c r="H22" s="31"/>
      <c r="I22" s="31"/>
      <c r="J22" s="1">
        <f t="shared" si="1"/>
        <v>0</v>
      </c>
      <c r="K22" s="31"/>
      <c r="L22" s="31"/>
      <c r="M22" s="1">
        <f t="shared" si="2"/>
        <v>0</v>
      </c>
      <c r="N22" s="31">
        <v>10</v>
      </c>
      <c r="O22" s="31">
        <v>200</v>
      </c>
      <c r="P22" s="1">
        <f t="shared" si="3"/>
        <v>2000</v>
      </c>
      <c r="Q22" s="7"/>
      <c r="R22" s="7"/>
      <c r="S22" s="19">
        <f t="shared" si="4"/>
        <v>0</v>
      </c>
      <c r="T22" s="31"/>
      <c r="U22" s="31"/>
      <c r="V22" s="1">
        <f t="shared" si="5"/>
        <v>0</v>
      </c>
      <c r="W22" s="31">
        <v>3</v>
      </c>
      <c r="X22" s="31">
        <v>1800</v>
      </c>
      <c r="Y22" s="31">
        <f t="shared" si="6"/>
        <v>5400</v>
      </c>
      <c r="Z22" s="31"/>
      <c r="AA22" s="31"/>
      <c r="AB22" s="31">
        <f t="shared" si="7"/>
        <v>0</v>
      </c>
      <c r="AC22" s="31"/>
      <c r="AD22" s="31"/>
      <c r="AE22" s="31">
        <f t="shared" si="8"/>
        <v>0</v>
      </c>
      <c r="AF22" s="31"/>
      <c r="AG22" s="31"/>
      <c r="AH22" s="1">
        <f t="shared" si="9"/>
        <v>0</v>
      </c>
      <c r="AI22" s="31"/>
      <c r="AJ22" s="31"/>
      <c r="AK22" s="31">
        <f t="shared" si="10"/>
        <v>0</v>
      </c>
      <c r="AL22" s="31">
        <f t="shared" si="12"/>
        <v>13</v>
      </c>
      <c r="AM22" s="12">
        <f t="shared" si="13"/>
        <v>7400</v>
      </c>
      <c r="AN22" s="20">
        <f t="shared" si="11"/>
        <v>569.23076923076928</v>
      </c>
    </row>
    <row r="23" spans="1:40" ht="172.5" x14ac:dyDescent="0.25">
      <c r="A23" s="31">
        <v>21</v>
      </c>
      <c r="B23" s="2" t="s">
        <v>224</v>
      </c>
      <c r="C23" s="18" t="s">
        <v>182</v>
      </c>
      <c r="D23" s="2" t="s">
        <v>225</v>
      </c>
      <c r="E23" s="31"/>
      <c r="F23" s="31"/>
      <c r="G23" s="1">
        <f t="shared" si="0"/>
        <v>0</v>
      </c>
      <c r="H23" s="31"/>
      <c r="I23" s="31"/>
      <c r="J23" s="1">
        <f t="shared" si="1"/>
        <v>0</v>
      </c>
      <c r="K23" s="31"/>
      <c r="L23" s="31"/>
      <c r="M23" s="1">
        <f t="shared" si="2"/>
        <v>0</v>
      </c>
      <c r="N23" s="31">
        <v>5</v>
      </c>
      <c r="O23" s="31">
        <v>1800</v>
      </c>
      <c r="P23" s="1">
        <f t="shared" si="3"/>
        <v>9000</v>
      </c>
      <c r="Q23" s="7"/>
      <c r="R23" s="7"/>
      <c r="S23" s="19">
        <f t="shared" si="4"/>
        <v>0</v>
      </c>
      <c r="T23" s="31"/>
      <c r="U23" s="31"/>
      <c r="V23" s="1">
        <f t="shared" si="5"/>
        <v>0</v>
      </c>
      <c r="W23" s="31"/>
      <c r="X23" s="31"/>
      <c r="Y23" s="31">
        <f t="shared" si="6"/>
        <v>0</v>
      </c>
      <c r="Z23" s="31"/>
      <c r="AA23" s="31"/>
      <c r="AB23" s="31">
        <f t="shared" si="7"/>
        <v>0</v>
      </c>
      <c r="AC23" s="31">
        <v>5</v>
      </c>
      <c r="AD23" s="31">
        <v>1500</v>
      </c>
      <c r="AE23" s="31">
        <f t="shared" si="8"/>
        <v>7500</v>
      </c>
      <c r="AF23" s="31"/>
      <c r="AG23" s="31"/>
      <c r="AH23" s="1">
        <f t="shared" si="9"/>
        <v>0</v>
      </c>
      <c r="AI23" s="31"/>
      <c r="AJ23" s="31"/>
      <c r="AK23" s="31">
        <f t="shared" si="10"/>
        <v>0</v>
      </c>
      <c r="AL23" s="31">
        <f t="shared" si="12"/>
        <v>10</v>
      </c>
      <c r="AM23" s="12">
        <f t="shared" si="13"/>
        <v>16500</v>
      </c>
      <c r="AN23" s="20">
        <f t="shared" si="11"/>
        <v>1650</v>
      </c>
    </row>
    <row r="24" spans="1:40" ht="172.5" x14ac:dyDescent="0.25">
      <c r="A24" s="31">
        <v>22</v>
      </c>
      <c r="B24" s="2" t="s">
        <v>226</v>
      </c>
      <c r="C24" s="18" t="s">
        <v>182</v>
      </c>
      <c r="D24" s="2" t="s">
        <v>227</v>
      </c>
      <c r="E24" s="31"/>
      <c r="F24" s="31"/>
      <c r="G24" s="1">
        <f t="shared" si="0"/>
        <v>0</v>
      </c>
      <c r="H24" s="31"/>
      <c r="I24" s="31"/>
      <c r="J24" s="1">
        <f t="shared" si="1"/>
        <v>0</v>
      </c>
      <c r="K24" s="31"/>
      <c r="L24" s="31"/>
      <c r="M24" s="1">
        <f t="shared" si="2"/>
        <v>0</v>
      </c>
      <c r="N24" s="31">
        <v>5</v>
      </c>
      <c r="O24" s="31">
        <v>2500</v>
      </c>
      <c r="P24" s="1">
        <f t="shared" si="3"/>
        <v>12500</v>
      </c>
      <c r="Q24" s="7"/>
      <c r="R24" s="7"/>
      <c r="S24" s="19">
        <f t="shared" si="4"/>
        <v>0</v>
      </c>
      <c r="T24" s="31"/>
      <c r="U24" s="31"/>
      <c r="V24" s="1">
        <f t="shared" si="5"/>
        <v>0</v>
      </c>
      <c r="W24" s="31"/>
      <c r="X24" s="31"/>
      <c r="Y24" s="31">
        <f t="shared" si="6"/>
        <v>0</v>
      </c>
      <c r="Z24" s="31"/>
      <c r="AA24" s="31"/>
      <c r="AB24" s="31">
        <f t="shared" si="7"/>
        <v>0</v>
      </c>
      <c r="AC24" s="31">
        <v>5</v>
      </c>
      <c r="AD24" s="31">
        <v>3000</v>
      </c>
      <c r="AE24" s="31">
        <f t="shared" si="8"/>
        <v>15000</v>
      </c>
      <c r="AF24" s="31"/>
      <c r="AG24" s="31"/>
      <c r="AH24" s="1">
        <f t="shared" si="9"/>
        <v>0</v>
      </c>
      <c r="AI24" s="31"/>
      <c r="AJ24" s="31"/>
      <c r="AK24" s="31">
        <f t="shared" si="10"/>
        <v>0</v>
      </c>
      <c r="AL24" s="31">
        <f t="shared" si="12"/>
        <v>10</v>
      </c>
      <c r="AM24" s="12">
        <f t="shared" si="13"/>
        <v>27500</v>
      </c>
      <c r="AN24" s="20">
        <f t="shared" si="11"/>
        <v>2750</v>
      </c>
    </row>
    <row r="25" spans="1:40" ht="409.5" x14ac:dyDescent="0.25">
      <c r="A25" s="31">
        <v>23</v>
      </c>
      <c r="B25" s="2" t="s">
        <v>228</v>
      </c>
      <c r="C25" s="18" t="s">
        <v>182</v>
      </c>
      <c r="D25" s="2" t="s">
        <v>229</v>
      </c>
      <c r="E25" s="31"/>
      <c r="F25" s="31"/>
      <c r="G25" s="1">
        <f t="shared" si="0"/>
        <v>0</v>
      </c>
      <c r="H25" s="31"/>
      <c r="I25" s="31"/>
      <c r="J25" s="1">
        <f t="shared" si="1"/>
        <v>0</v>
      </c>
      <c r="K25" s="31"/>
      <c r="L25" s="31"/>
      <c r="M25" s="1">
        <f t="shared" si="2"/>
        <v>0</v>
      </c>
      <c r="N25" s="31">
        <v>70</v>
      </c>
      <c r="O25" s="31">
        <v>450</v>
      </c>
      <c r="P25" s="1">
        <f t="shared" si="3"/>
        <v>31500</v>
      </c>
      <c r="Q25" s="7"/>
      <c r="R25" s="7"/>
      <c r="S25" s="19">
        <f t="shared" si="4"/>
        <v>0</v>
      </c>
      <c r="T25" s="31"/>
      <c r="U25" s="31"/>
      <c r="V25" s="1">
        <f t="shared" si="5"/>
        <v>0</v>
      </c>
      <c r="W25" s="31"/>
      <c r="X25" s="31"/>
      <c r="Y25" s="31">
        <f t="shared" si="6"/>
        <v>0</v>
      </c>
      <c r="Z25" s="31"/>
      <c r="AA25" s="31"/>
      <c r="AB25" s="31">
        <f t="shared" si="7"/>
        <v>0</v>
      </c>
      <c r="AC25" s="31"/>
      <c r="AD25" s="31"/>
      <c r="AE25" s="31">
        <f t="shared" si="8"/>
        <v>0</v>
      </c>
      <c r="AF25" s="31"/>
      <c r="AG25" s="31"/>
      <c r="AH25" s="1">
        <f t="shared" si="9"/>
        <v>0</v>
      </c>
      <c r="AI25" s="31"/>
      <c r="AJ25" s="31"/>
      <c r="AK25" s="31">
        <f t="shared" si="10"/>
        <v>0</v>
      </c>
      <c r="AL25" s="31">
        <f t="shared" si="12"/>
        <v>70</v>
      </c>
      <c r="AM25" s="12">
        <f t="shared" si="13"/>
        <v>31500</v>
      </c>
      <c r="AN25" s="20">
        <f t="shared" si="11"/>
        <v>450</v>
      </c>
    </row>
    <row r="26" spans="1:40" ht="258.75" x14ac:dyDescent="0.25">
      <c r="A26" s="31">
        <v>24</v>
      </c>
      <c r="B26" s="2" t="s">
        <v>230</v>
      </c>
      <c r="C26" s="18" t="s">
        <v>182</v>
      </c>
      <c r="D26" s="2" t="s">
        <v>231</v>
      </c>
      <c r="E26" s="31"/>
      <c r="F26" s="31"/>
      <c r="G26" s="1">
        <f t="shared" si="0"/>
        <v>0</v>
      </c>
      <c r="H26" s="31"/>
      <c r="I26" s="31"/>
      <c r="J26" s="1">
        <f t="shared" si="1"/>
        <v>0</v>
      </c>
      <c r="K26" s="31"/>
      <c r="L26" s="31"/>
      <c r="M26" s="1">
        <f t="shared" si="2"/>
        <v>0</v>
      </c>
      <c r="N26" s="31">
        <v>70</v>
      </c>
      <c r="O26" s="31">
        <v>350</v>
      </c>
      <c r="P26" s="1">
        <f t="shared" si="3"/>
        <v>24500</v>
      </c>
      <c r="Q26" s="7"/>
      <c r="R26" s="7"/>
      <c r="S26" s="19">
        <f t="shared" si="4"/>
        <v>0</v>
      </c>
      <c r="T26" s="31"/>
      <c r="U26" s="31"/>
      <c r="V26" s="1">
        <f t="shared" si="5"/>
        <v>0</v>
      </c>
      <c r="W26" s="31">
        <v>45</v>
      </c>
      <c r="X26" s="31">
        <v>816</v>
      </c>
      <c r="Y26" s="31">
        <f t="shared" si="6"/>
        <v>36720</v>
      </c>
      <c r="Z26" s="31"/>
      <c r="AA26" s="31"/>
      <c r="AB26" s="31">
        <f t="shared" si="7"/>
        <v>0</v>
      </c>
      <c r="AC26" s="31"/>
      <c r="AD26" s="31"/>
      <c r="AE26" s="31">
        <f t="shared" si="8"/>
        <v>0</v>
      </c>
      <c r="AF26" s="31"/>
      <c r="AG26" s="31"/>
      <c r="AH26" s="1">
        <f t="shared" si="9"/>
        <v>0</v>
      </c>
      <c r="AI26" s="31"/>
      <c r="AJ26" s="31"/>
      <c r="AK26" s="31">
        <f t="shared" si="10"/>
        <v>0</v>
      </c>
      <c r="AL26" s="31">
        <f t="shared" si="12"/>
        <v>115</v>
      </c>
      <c r="AM26" s="12">
        <f t="shared" si="13"/>
        <v>61220</v>
      </c>
      <c r="AN26" s="20">
        <f t="shared" si="11"/>
        <v>532.3478260869565</v>
      </c>
    </row>
    <row r="27" spans="1:40" ht="120.75" x14ac:dyDescent="0.25">
      <c r="A27" s="31">
        <v>25</v>
      </c>
      <c r="B27" s="2" t="s">
        <v>232</v>
      </c>
      <c r="C27" s="18" t="s">
        <v>182</v>
      </c>
      <c r="D27" s="2" t="s">
        <v>233</v>
      </c>
      <c r="E27" s="31"/>
      <c r="F27" s="31"/>
      <c r="G27" s="1">
        <f t="shared" si="0"/>
        <v>0</v>
      </c>
      <c r="H27" s="31"/>
      <c r="I27" s="31"/>
      <c r="J27" s="1">
        <f t="shared" si="1"/>
        <v>0</v>
      </c>
      <c r="K27" s="31"/>
      <c r="L27" s="31"/>
      <c r="M27" s="1">
        <f t="shared" si="2"/>
        <v>0</v>
      </c>
      <c r="N27" s="31">
        <v>70</v>
      </c>
      <c r="O27" s="31">
        <v>300</v>
      </c>
      <c r="P27" s="1">
        <f t="shared" si="3"/>
        <v>21000</v>
      </c>
      <c r="Q27" s="7"/>
      <c r="R27" s="7"/>
      <c r="S27" s="19">
        <f t="shared" si="4"/>
        <v>0</v>
      </c>
      <c r="T27" s="31"/>
      <c r="U27" s="31"/>
      <c r="V27" s="1">
        <f t="shared" si="5"/>
        <v>0</v>
      </c>
      <c r="W27" s="31"/>
      <c r="X27" s="31"/>
      <c r="Y27" s="31">
        <f t="shared" si="6"/>
        <v>0</v>
      </c>
      <c r="Z27" s="31"/>
      <c r="AA27" s="31"/>
      <c r="AB27" s="31">
        <f t="shared" si="7"/>
        <v>0</v>
      </c>
      <c r="AC27" s="31"/>
      <c r="AD27" s="31"/>
      <c r="AE27" s="31">
        <f t="shared" si="8"/>
        <v>0</v>
      </c>
      <c r="AF27" s="31"/>
      <c r="AG27" s="31"/>
      <c r="AH27" s="1">
        <f t="shared" si="9"/>
        <v>0</v>
      </c>
      <c r="AI27" s="31">
        <v>150</v>
      </c>
      <c r="AJ27" s="31">
        <v>150</v>
      </c>
      <c r="AK27" s="31">
        <f t="shared" si="10"/>
        <v>22500</v>
      </c>
      <c r="AL27" s="31">
        <f t="shared" si="12"/>
        <v>220</v>
      </c>
      <c r="AM27" s="12">
        <f t="shared" si="13"/>
        <v>43500</v>
      </c>
      <c r="AN27" s="20">
        <f t="shared" si="11"/>
        <v>197.72727272727272</v>
      </c>
    </row>
    <row r="28" spans="1:40" ht="207" x14ac:dyDescent="0.25">
      <c r="A28" s="31">
        <v>26</v>
      </c>
      <c r="B28" s="2" t="s">
        <v>234</v>
      </c>
      <c r="C28" s="18" t="s">
        <v>182</v>
      </c>
      <c r="D28" s="2" t="s">
        <v>235</v>
      </c>
      <c r="E28" s="31"/>
      <c r="F28" s="31"/>
      <c r="G28" s="1">
        <f t="shared" si="0"/>
        <v>0</v>
      </c>
      <c r="H28" s="31"/>
      <c r="I28" s="31"/>
      <c r="J28" s="1">
        <f t="shared" si="1"/>
        <v>0</v>
      </c>
      <c r="K28" s="31"/>
      <c r="L28" s="31"/>
      <c r="M28" s="1">
        <f t="shared" si="2"/>
        <v>0</v>
      </c>
      <c r="N28" s="31">
        <v>70</v>
      </c>
      <c r="O28" s="31">
        <v>350</v>
      </c>
      <c r="P28" s="1">
        <f t="shared" si="3"/>
        <v>24500</v>
      </c>
      <c r="Q28" s="7"/>
      <c r="R28" s="7"/>
      <c r="S28" s="19">
        <f t="shared" si="4"/>
        <v>0</v>
      </c>
      <c r="T28" s="31"/>
      <c r="U28" s="31"/>
      <c r="V28" s="1">
        <f t="shared" si="5"/>
        <v>0</v>
      </c>
      <c r="W28" s="31"/>
      <c r="X28" s="31"/>
      <c r="Y28" s="31">
        <f t="shared" si="6"/>
        <v>0</v>
      </c>
      <c r="Z28" s="31"/>
      <c r="AA28" s="31"/>
      <c r="AB28" s="31">
        <f t="shared" si="7"/>
        <v>0</v>
      </c>
      <c r="AC28" s="31"/>
      <c r="AD28" s="31"/>
      <c r="AE28" s="31">
        <f t="shared" si="8"/>
        <v>0</v>
      </c>
      <c r="AF28" s="31"/>
      <c r="AG28" s="31"/>
      <c r="AH28" s="1">
        <f t="shared" si="9"/>
        <v>0</v>
      </c>
      <c r="AI28" s="31"/>
      <c r="AJ28" s="31"/>
      <c r="AK28" s="31">
        <f t="shared" si="10"/>
        <v>0</v>
      </c>
      <c r="AL28" s="31">
        <f t="shared" si="12"/>
        <v>70</v>
      </c>
      <c r="AM28" s="12">
        <f t="shared" si="13"/>
        <v>24500</v>
      </c>
      <c r="AN28" s="20">
        <f t="shared" si="11"/>
        <v>350</v>
      </c>
    </row>
    <row r="29" spans="1:40" ht="172.5" x14ac:dyDescent="0.25">
      <c r="A29" s="31">
        <v>27</v>
      </c>
      <c r="B29" s="2" t="s">
        <v>236</v>
      </c>
      <c r="C29" s="18" t="s">
        <v>182</v>
      </c>
      <c r="D29" s="2" t="s">
        <v>237</v>
      </c>
      <c r="E29" s="31"/>
      <c r="F29" s="31"/>
      <c r="G29" s="1">
        <f t="shared" si="0"/>
        <v>0</v>
      </c>
      <c r="H29" s="31"/>
      <c r="I29" s="31"/>
      <c r="J29" s="1">
        <f t="shared" si="1"/>
        <v>0</v>
      </c>
      <c r="K29" s="31"/>
      <c r="L29" s="31"/>
      <c r="M29" s="1">
        <f t="shared" si="2"/>
        <v>0</v>
      </c>
      <c r="N29" s="31">
        <v>20</v>
      </c>
      <c r="O29" s="31">
        <v>250</v>
      </c>
      <c r="P29" s="1">
        <f t="shared" si="3"/>
        <v>5000</v>
      </c>
      <c r="Q29" s="7"/>
      <c r="R29" s="7"/>
      <c r="S29" s="19">
        <f t="shared" si="4"/>
        <v>0</v>
      </c>
      <c r="T29" s="31"/>
      <c r="U29" s="31"/>
      <c r="V29" s="1">
        <f t="shared" si="5"/>
        <v>0</v>
      </c>
      <c r="W29" s="31"/>
      <c r="X29" s="31"/>
      <c r="Y29" s="31">
        <f t="shared" si="6"/>
        <v>0</v>
      </c>
      <c r="Z29" s="31"/>
      <c r="AA29" s="31"/>
      <c r="AB29" s="31">
        <f t="shared" si="7"/>
        <v>0</v>
      </c>
      <c r="AC29" s="31"/>
      <c r="AD29" s="31"/>
      <c r="AE29" s="31">
        <f t="shared" si="8"/>
        <v>0</v>
      </c>
      <c r="AF29" s="31"/>
      <c r="AG29" s="31"/>
      <c r="AH29" s="1">
        <f t="shared" si="9"/>
        <v>0</v>
      </c>
      <c r="AI29" s="31">
        <v>200</v>
      </c>
      <c r="AJ29" s="31">
        <v>120</v>
      </c>
      <c r="AK29" s="31">
        <f t="shared" si="10"/>
        <v>24000</v>
      </c>
      <c r="AL29" s="31">
        <f t="shared" si="12"/>
        <v>220</v>
      </c>
      <c r="AM29" s="12">
        <f t="shared" si="13"/>
        <v>29000</v>
      </c>
      <c r="AN29" s="20">
        <f t="shared" si="11"/>
        <v>131.81818181818181</v>
      </c>
    </row>
    <row r="30" spans="1:40" ht="409.5" x14ac:dyDescent="0.25">
      <c r="A30" s="31">
        <v>28</v>
      </c>
      <c r="B30" s="2" t="s">
        <v>238</v>
      </c>
      <c r="C30" s="18" t="s">
        <v>182</v>
      </c>
      <c r="D30" s="2" t="s">
        <v>239</v>
      </c>
      <c r="E30" s="31"/>
      <c r="F30" s="31"/>
      <c r="G30" s="1">
        <f t="shared" si="0"/>
        <v>0</v>
      </c>
      <c r="H30" s="31"/>
      <c r="I30" s="31"/>
      <c r="J30" s="1">
        <f t="shared" si="1"/>
        <v>0</v>
      </c>
      <c r="K30" s="31"/>
      <c r="L30" s="31"/>
      <c r="M30" s="1">
        <f t="shared" si="2"/>
        <v>0</v>
      </c>
      <c r="N30" s="31">
        <v>70</v>
      </c>
      <c r="O30" s="31">
        <v>250</v>
      </c>
      <c r="P30" s="1">
        <f t="shared" si="3"/>
        <v>17500</v>
      </c>
      <c r="Q30" s="7"/>
      <c r="R30" s="7"/>
      <c r="S30" s="19">
        <f t="shared" si="4"/>
        <v>0</v>
      </c>
      <c r="T30" s="31"/>
      <c r="U30" s="31"/>
      <c r="V30" s="1">
        <f t="shared" si="5"/>
        <v>0</v>
      </c>
      <c r="W30" s="31">
        <v>40</v>
      </c>
      <c r="X30" s="31">
        <v>594</v>
      </c>
      <c r="Y30" s="31">
        <f t="shared" si="6"/>
        <v>23760</v>
      </c>
      <c r="Z30" s="31"/>
      <c r="AA30" s="31"/>
      <c r="AB30" s="31">
        <f t="shared" si="7"/>
        <v>0</v>
      </c>
      <c r="AC30" s="31">
        <v>120</v>
      </c>
      <c r="AD30" s="31">
        <v>650</v>
      </c>
      <c r="AE30" s="31">
        <f t="shared" si="8"/>
        <v>78000</v>
      </c>
      <c r="AF30" s="31"/>
      <c r="AG30" s="31"/>
      <c r="AH30" s="1">
        <f t="shared" si="9"/>
        <v>0</v>
      </c>
      <c r="AI30" s="31"/>
      <c r="AJ30" s="31"/>
      <c r="AK30" s="31">
        <f t="shared" si="10"/>
        <v>0</v>
      </c>
      <c r="AL30" s="31">
        <f t="shared" si="12"/>
        <v>230</v>
      </c>
      <c r="AM30" s="12">
        <f t="shared" si="13"/>
        <v>119260</v>
      </c>
      <c r="AN30" s="20">
        <f t="shared" si="11"/>
        <v>518.52173913043475</v>
      </c>
    </row>
    <row r="31" spans="1:40" ht="172.5" x14ac:dyDescent="0.25">
      <c r="A31" s="31">
        <v>29</v>
      </c>
      <c r="B31" s="2" t="s">
        <v>240</v>
      </c>
      <c r="C31" s="18" t="s">
        <v>182</v>
      </c>
      <c r="D31" s="2" t="s">
        <v>241</v>
      </c>
      <c r="E31" s="31"/>
      <c r="F31" s="31"/>
      <c r="G31" s="1">
        <f t="shared" si="0"/>
        <v>0</v>
      </c>
      <c r="H31" s="31"/>
      <c r="I31" s="31"/>
      <c r="J31" s="1">
        <f t="shared" si="1"/>
        <v>0</v>
      </c>
      <c r="K31" s="31"/>
      <c r="L31" s="31"/>
      <c r="M31" s="1">
        <f t="shared" si="2"/>
        <v>0</v>
      </c>
      <c r="N31" s="31">
        <v>70</v>
      </c>
      <c r="O31" s="31">
        <v>600</v>
      </c>
      <c r="P31" s="1">
        <f t="shared" si="3"/>
        <v>42000</v>
      </c>
      <c r="Q31" s="7"/>
      <c r="R31" s="7"/>
      <c r="S31" s="19">
        <f t="shared" si="4"/>
        <v>0</v>
      </c>
      <c r="T31" s="31"/>
      <c r="U31" s="31"/>
      <c r="V31" s="1">
        <f t="shared" si="5"/>
        <v>0</v>
      </c>
      <c r="W31" s="31"/>
      <c r="X31" s="31"/>
      <c r="Y31" s="31">
        <f t="shared" si="6"/>
        <v>0</v>
      </c>
      <c r="Z31" s="31"/>
      <c r="AA31" s="31"/>
      <c r="AB31" s="31">
        <f t="shared" si="7"/>
        <v>0</v>
      </c>
      <c r="AC31" s="31"/>
      <c r="AD31" s="31"/>
      <c r="AE31" s="31">
        <f t="shared" si="8"/>
        <v>0</v>
      </c>
      <c r="AF31" s="31"/>
      <c r="AG31" s="31"/>
      <c r="AH31" s="1">
        <f t="shared" si="9"/>
        <v>0</v>
      </c>
      <c r="AI31" s="31">
        <v>24</v>
      </c>
      <c r="AJ31" s="31">
        <v>200</v>
      </c>
      <c r="AK31" s="31">
        <f t="shared" si="10"/>
        <v>4800</v>
      </c>
      <c r="AL31" s="31">
        <f t="shared" si="12"/>
        <v>94</v>
      </c>
      <c r="AM31" s="12">
        <f t="shared" si="13"/>
        <v>46800</v>
      </c>
      <c r="AN31" s="20">
        <f t="shared" si="11"/>
        <v>497.87234042553189</v>
      </c>
    </row>
    <row r="32" spans="1:40" ht="207" x14ac:dyDescent="0.25">
      <c r="A32" s="31">
        <v>30</v>
      </c>
      <c r="B32" s="2" t="s">
        <v>242</v>
      </c>
      <c r="C32" s="18" t="s">
        <v>182</v>
      </c>
      <c r="D32" s="2" t="s">
        <v>243</v>
      </c>
      <c r="E32" s="31"/>
      <c r="F32" s="31"/>
      <c r="G32" s="1">
        <f t="shared" si="0"/>
        <v>0</v>
      </c>
      <c r="H32" s="31"/>
      <c r="I32" s="31"/>
      <c r="J32" s="1">
        <f t="shared" si="1"/>
        <v>0</v>
      </c>
      <c r="K32" s="31"/>
      <c r="L32" s="31"/>
      <c r="M32" s="1">
        <f t="shared" si="2"/>
        <v>0</v>
      </c>
      <c r="N32" s="31">
        <v>24</v>
      </c>
      <c r="O32" s="31">
        <v>450</v>
      </c>
      <c r="P32" s="1">
        <f t="shared" si="3"/>
        <v>10800</v>
      </c>
      <c r="Q32" s="7"/>
      <c r="R32" s="7"/>
      <c r="S32" s="19">
        <f t="shared" si="4"/>
        <v>0</v>
      </c>
      <c r="T32" s="31"/>
      <c r="U32" s="31"/>
      <c r="V32" s="1">
        <f t="shared" si="5"/>
        <v>0</v>
      </c>
      <c r="W32" s="31"/>
      <c r="X32" s="31"/>
      <c r="Y32" s="31">
        <f t="shared" si="6"/>
        <v>0</v>
      </c>
      <c r="Z32" s="31"/>
      <c r="AA32" s="31"/>
      <c r="AB32" s="31">
        <f t="shared" si="7"/>
        <v>0</v>
      </c>
      <c r="AC32" s="31"/>
      <c r="AD32" s="31"/>
      <c r="AE32" s="31">
        <f t="shared" si="8"/>
        <v>0</v>
      </c>
      <c r="AF32" s="31"/>
      <c r="AG32" s="31"/>
      <c r="AH32" s="1">
        <f t="shared" si="9"/>
        <v>0</v>
      </c>
      <c r="AI32" s="31">
        <v>12</v>
      </c>
      <c r="AJ32" s="31">
        <v>250</v>
      </c>
      <c r="AK32" s="31">
        <f t="shared" si="10"/>
        <v>3000</v>
      </c>
      <c r="AL32" s="31">
        <f t="shared" si="12"/>
        <v>36</v>
      </c>
      <c r="AM32" s="12">
        <f t="shared" si="13"/>
        <v>13800</v>
      </c>
      <c r="AN32" s="20">
        <f t="shared" si="11"/>
        <v>383.33333333333331</v>
      </c>
    </row>
    <row r="33" spans="1:40" ht="224.25" x14ac:dyDescent="0.25">
      <c r="A33" s="31">
        <v>31</v>
      </c>
      <c r="B33" s="2" t="s">
        <v>244</v>
      </c>
      <c r="C33" s="18" t="s">
        <v>182</v>
      </c>
      <c r="D33" s="2" t="s">
        <v>245</v>
      </c>
      <c r="E33" s="31"/>
      <c r="F33" s="31"/>
      <c r="G33" s="1">
        <f t="shared" si="0"/>
        <v>0</v>
      </c>
      <c r="H33" s="31"/>
      <c r="I33" s="31"/>
      <c r="J33" s="1">
        <f t="shared" si="1"/>
        <v>0</v>
      </c>
      <c r="K33" s="31"/>
      <c r="L33" s="31"/>
      <c r="M33" s="1">
        <f t="shared" si="2"/>
        <v>0</v>
      </c>
      <c r="N33" s="31">
        <v>30</v>
      </c>
      <c r="O33" s="31">
        <v>130</v>
      </c>
      <c r="P33" s="1">
        <f t="shared" si="3"/>
        <v>3900</v>
      </c>
      <c r="Q33" s="7"/>
      <c r="R33" s="7"/>
      <c r="S33" s="19">
        <f t="shared" si="4"/>
        <v>0</v>
      </c>
      <c r="T33" s="31"/>
      <c r="U33" s="31"/>
      <c r="V33" s="1">
        <f t="shared" si="5"/>
        <v>0</v>
      </c>
      <c r="W33" s="31"/>
      <c r="X33" s="31"/>
      <c r="Y33" s="31">
        <f t="shared" si="6"/>
        <v>0</v>
      </c>
      <c r="Z33" s="31"/>
      <c r="AA33" s="31"/>
      <c r="AB33" s="31">
        <f t="shared" si="7"/>
        <v>0</v>
      </c>
      <c r="AC33" s="31">
        <v>4</v>
      </c>
      <c r="AD33" s="31">
        <v>2500</v>
      </c>
      <c r="AE33" s="31">
        <f t="shared" si="8"/>
        <v>10000</v>
      </c>
      <c r="AF33" s="31"/>
      <c r="AG33" s="31"/>
      <c r="AH33" s="1">
        <f t="shared" si="9"/>
        <v>0</v>
      </c>
      <c r="AI33" s="31">
        <v>30</v>
      </c>
      <c r="AJ33" s="31">
        <v>380</v>
      </c>
      <c r="AK33" s="31">
        <f t="shared" si="10"/>
        <v>11400</v>
      </c>
      <c r="AL33" s="31">
        <f t="shared" si="12"/>
        <v>64</v>
      </c>
      <c r="AM33" s="12">
        <f t="shared" si="13"/>
        <v>25300</v>
      </c>
      <c r="AN33" s="20">
        <f t="shared" si="11"/>
        <v>395.3125</v>
      </c>
    </row>
    <row r="34" spans="1:40" ht="138" x14ac:dyDescent="0.25">
      <c r="A34" s="31">
        <v>32</v>
      </c>
      <c r="B34" s="2" t="s">
        <v>246</v>
      </c>
      <c r="C34" s="18" t="s">
        <v>182</v>
      </c>
      <c r="D34" s="2" t="s">
        <v>247</v>
      </c>
      <c r="E34" s="31"/>
      <c r="F34" s="31"/>
      <c r="G34" s="1">
        <f t="shared" si="0"/>
        <v>0</v>
      </c>
      <c r="H34" s="31"/>
      <c r="I34" s="31"/>
      <c r="J34" s="1">
        <f t="shared" si="1"/>
        <v>0</v>
      </c>
      <c r="K34" s="31"/>
      <c r="L34" s="31"/>
      <c r="M34" s="1">
        <f t="shared" si="2"/>
        <v>0</v>
      </c>
      <c r="N34" s="31">
        <v>25300</v>
      </c>
      <c r="O34" s="31">
        <v>10</v>
      </c>
      <c r="P34" s="1">
        <f t="shared" si="3"/>
        <v>253000</v>
      </c>
      <c r="Q34" s="7"/>
      <c r="R34" s="7"/>
      <c r="S34" s="19">
        <f t="shared" si="4"/>
        <v>0</v>
      </c>
      <c r="T34" s="31"/>
      <c r="U34" s="31"/>
      <c r="V34" s="1">
        <f t="shared" si="5"/>
        <v>0</v>
      </c>
      <c r="W34" s="31"/>
      <c r="X34" s="31"/>
      <c r="Y34" s="31">
        <f t="shared" si="6"/>
        <v>0</v>
      </c>
      <c r="Z34" s="31"/>
      <c r="AA34" s="31"/>
      <c r="AB34" s="31">
        <f t="shared" si="7"/>
        <v>0</v>
      </c>
      <c r="AC34" s="31"/>
      <c r="AD34" s="31"/>
      <c r="AE34" s="31">
        <f t="shared" si="8"/>
        <v>0</v>
      </c>
      <c r="AF34" s="31"/>
      <c r="AG34" s="31"/>
      <c r="AH34" s="1">
        <f t="shared" si="9"/>
        <v>0</v>
      </c>
      <c r="AI34" s="31"/>
      <c r="AJ34" s="31"/>
      <c r="AK34" s="31">
        <f t="shared" si="10"/>
        <v>0</v>
      </c>
      <c r="AL34" s="31">
        <f t="shared" si="12"/>
        <v>25300</v>
      </c>
      <c r="AM34" s="12">
        <f t="shared" si="13"/>
        <v>253000</v>
      </c>
      <c r="AN34" s="20">
        <f t="shared" si="11"/>
        <v>10</v>
      </c>
    </row>
    <row r="35" spans="1:40" ht="293.25" x14ac:dyDescent="0.25">
      <c r="A35" s="31">
        <v>33</v>
      </c>
      <c r="B35" s="2" t="s">
        <v>248</v>
      </c>
      <c r="C35" s="18" t="s">
        <v>182</v>
      </c>
      <c r="D35" s="2" t="s">
        <v>249</v>
      </c>
      <c r="E35" s="31"/>
      <c r="F35" s="31"/>
      <c r="G35" s="1">
        <f t="shared" si="0"/>
        <v>0</v>
      </c>
      <c r="H35" s="31"/>
      <c r="I35" s="31"/>
      <c r="J35" s="1">
        <f t="shared" si="1"/>
        <v>0</v>
      </c>
      <c r="K35" s="31"/>
      <c r="L35" s="31"/>
      <c r="M35" s="1">
        <f t="shared" si="2"/>
        <v>0</v>
      </c>
      <c r="N35" s="31">
        <v>25300</v>
      </c>
      <c r="O35" s="31">
        <v>65</v>
      </c>
      <c r="P35" s="1">
        <f t="shared" si="3"/>
        <v>1644500</v>
      </c>
      <c r="Q35" s="7"/>
      <c r="R35" s="7"/>
      <c r="S35" s="19">
        <f t="shared" si="4"/>
        <v>0</v>
      </c>
      <c r="T35" s="31"/>
      <c r="U35" s="31"/>
      <c r="V35" s="1">
        <f t="shared" si="5"/>
        <v>0</v>
      </c>
      <c r="W35" s="31"/>
      <c r="X35" s="31"/>
      <c r="Y35" s="31">
        <f t="shared" si="6"/>
        <v>0</v>
      </c>
      <c r="Z35" s="31"/>
      <c r="AA35" s="31"/>
      <c r="AB35" s="31">
        <f t="shared" si="7"/>
        <v>0</v>
      </c>
      <c r="AC35" s="31"/>
      <c r="AD35" s="31"/>
      <c r="AE35" s="31">
        <f t="shared" si="8"/>
        <v>0</v>
      </c>
      <c r="AF35" s="31"/>
      <c r="AG35" s="31"/>
      <c r="AH35" s="1">
        <f t="shared" si="9"/>
        <v>0</v>
      </c>
      <c r="AI35" s="31"/>
      <c r="AJ35" s="31"/>
      <c r="AK35" s="31">
        <f t="shared" si="10"/>
        <v>0</v>
      </c>
      <c r="AL35" s="31">
        <f t="shared" si="12"/>
        <v>25300</v>
      </c>
      <c r="AM35" s="12">
        <f t="shared" si="13"/>
        <v>1644500</v>
      </c>
      <c r="AN35" s="20">
        <f t="shared" si="11"/>
        <v>65</v>
      </c>
    </row>
    <row r="36" spans="1:40" ht="276" x14ac:dyDescent="0.25">
      <c r="A36" s="31">
        <v>34</v>
      </c>
      <c r="B36" s="2" t="s">
        <v>250</v>
      </c>
      <c r="C36" s="18" t="s">
        <v>182</v>
      </c>
      <c r="D36" s="2" t="s">
        <v>251</v>
      </c>
      <c r="E36" s="31"/>
      <c r="F36" s="31"/>
      <c r="G36" s="1">
        <f t="shared" si="0"/>
        <v>0</v>
      </c>
      <c r="H36" s="31"/>
      <c r="I36" s="31"/>
      <c r="J36" s="1">
        <f t="shared" si="1"/>
        <v>0</v>
      </c>
      <c r="K36" s="31"/>
      <c r="L36" s="31"/>
      <c r="M36" s="1">
        <f t="shared" si="2"/>
        <v>0</v>
      </c>
      <c r="N36" s="31">
        <v>5</v>
      </c>
      <c r="O36" s="31">
        <v>400</v>
      </c>
      <c r="P36" s="1">
        <f t="shared" si="3"/>
        <v>2000</v>
      </c>
      <c r="Q36" s="7"/>
      <c r="R36" s="7"/>
      <c r="S36" s="19">
        <f t="shared" si="4"/>
        <v>0</v>
      </c>
      <c r="T36" s="31"/>
      <c r="U36" s="31"/>
      <c r="V36" s="1">
        <f t="shared" si="5"/>
        <v>0</v>
      </c>
      <c r="W36" s="31"/>
      <c r="X36" s="31"/>
      <c r="Y36" s="31">
        <f t="shared" si="6"/>
        <v>0</v>
      </c>
      <c r="Z36" s="31"/>
      <c r="AA36" s="31"/>
      <c r="AB36" s="31">
        <f t="shared" si="7"/>
        <v>0</v>
      </c>
      <c r="AC36" s="31">
        <v>2</v>
      </c>
      <c r="AD36" s="31">
        <v>5000</v>
      </c>
      <c r="AE36" s="31">
        <f t="shared" si="8"/>
        <v>10000</v>
      </c>
      <c r="AF36" s="31"/>
      <c r="AG36" s="31"/>
      <c r="AH36" s="1">
        <f t="shared" si="9"/>
        <v>0</v>
      </c>
      <c r="AI36" s="31">
        <v>5</v>
      </c>
      <c r="AJ36" s="31">
        <v>650</v>
      </c>
      <c r="AK36" s="31">
        <f t="shared" si="10"/>
        <v>3250</v>
      </c>
      <c r="AL36" s="31">
        <f t="shared" si="12"/>
        <v>12</v>
      </c>
      <c r="AM36" s="12">
        <f t="shared" si="13"/>
        <v>15250</v>
      </c>
      <c r="AN36" s="20">
        <f t="shared" si="11"/>
        <v>1270.8333333333333</v>
      </c>
    </row>
    <row r="37" spans="1:40" ht="310.5" x14ac:dyDescent="0.25">
      <c r="A37" s="31">
        <v>35</v>
      </c>
      <c r="B37" s="2" t="s">
        <v>252</v>
      </c>
      <c r="C37" s="18" t="s">
        <v>182</v>
      </c>
      <c r="D37" s="2" t="s">
        <v>253</v>
      </c>
      <c r="E37" s="31"/>
      <c r="F37" s="31"/>
      <c r="G37" s="1">
        <f t="shared" si="0"/>
        <v>0</v>
      </c>
      <c r="H37" s="31"/>
      <c r="I37" s="31"/>
      <c r="J37" s="1">
        <f t="shared" si="1"/>
        <v>0</v>
      </c>
      <c r="K37" s="31"/>
      <c r="L37" s="31"/>
      <c r="M37" s="1">
        <f t="shared" si="2"/>
        <v>0</v>
      </c>
      <c r="N37" s="31">
        <v>2</v>
      </c>
      <c r="O37" s="31">
        <v>300</v>
      </c>
      <c r="P37" s="1">
        <f t="shared" si="3"/>
        <v>600</v>
      </c>
      <c r="Q37" s="7"/>
      <c r="R37" s="7"/>
      <c r="S37" s="19">
        <f t="shared" si="4"/>
        <v>0</v>
      </c>
      <c r="T37" s="31"/>
      <c r="U37" s="31"/>
      <c r="V37" s="1">
        <f t="shared" si="5"/>
        <v>0</v>
      </c>
      <c r="W37" s="31"/>
      <c r="X37" s="31"/>
      <c r="Y37" s="31">
        <f t="shared" si="6"/>
        <v>0</v>
      </c>
      <c r="Z37" s="31"/>
      <c r="AA37" s="31"/>
      <c r="AB37" s="31">
        <f t="shared" si="7"/>
        <v>0</v>
      </c>
      <c r="AC37" s="31">
        <v>3</v>
      </c>
      <c r="AD37" s="31">
        <v>3000</v>
      </c>
      <c r="AE37" s="31">
        <f t="shared" si="8"/>
        <v>9000</v>
      </c>
      <c r="AF37" s="31"/>
      <c r="AG37" s="31"/>
      <c r="AH37" s="1">
        <f t="shared" si="9"/>
        <v>0</v>
      </c>
      <c r="AI37" s="31"/>
      <c r="AJ37" s="31"/>
      <c r="AK37" s="31">
        <f t="shared" si="10"/>
        <v>0</v>
      </c>
      <c r="AL37" s="31">
        <f t="shared" si="12"/>
        <v>5</v>
      </c>
      <c r="AM37" s="12">
        <f t="shared" si="13"/>
        <v>9600</v>
      </c>
      <c r="AN37" s="20">
        <f t="shared" si="11"/>
        <v>1920</v>
      </c>
    </row>
    <row r="38" spans="1:40" ht="155.25" x14ac:dyDescent="0.25">
      <c r="A38" s="31">
        <v>36</v>
      </c>
      <c r="B38" s="2" t="s">
        <v>254</v>
      </c>
      <c r="C38" s="18" t="s">
        <v>182</v>
      </c>
      <c r="D38" s="2" t="s">
        <v>255</v>
      </c>
      <c r="E38" s="31"/>
      <c r="F38" s="31"/>
      <c r="G38" s="1">
        <f t="shared" si="0"/>
        <v>0</v>
      </c>
      <c r="H38" s="31"/>
      <c r="I38" s="31"/>
      <c r="J38" s="1">
        <f t="shared" si="1"/>
        <v>0</v>
      </c>
      <c r="K38" s="31"/>
      <c r="L38" s="31"/>
      <c r="M38" s="1">
        <f t="shared" si="2"/>
        <v>0</v>
      </c>
      <c r="N38" s="31">
        <v>3</v>
      </c>
      <c r="O38" s="31">
        <v>500</v>
      </c>
      <c r="P38" s="1">
        <f t="shared" si="3"/>
        <v>1500</v>
      </c>
      <c r="Q38" s="7"/>
      <c r="R38" s="7"/>
      <c r="S38" s="19">
        <f t="shared" si="4"/>
        <v>0</v>
      </c>
      <c r="T38" s="31"/>
      <c r="U38" s="31"/>
      <c r="V38" s="1">
        <f t="shared" si="5"/>
        <v>0</v>
      </c>
      <c r="W38" s="31"/>
      <c r="X38" s="31"/>
      <c r="Y38" s="31">
        <f t="shared" si="6"/>
        <v>0</v>
      </c>
      <c r="Z38" s="31"/>
      <c r="AA38" s="31"/>
      <c r="AB38" s="31">
        <f t="shared" si="7"/>
        <v>0</v>
      </c>
      <c r="AC38" s="31"/>
      <c r="AD38" s="31"/>
      <c r="AE38" s="31">
        <f t="shared" si="8"/>
        <v>0</v>
      </c>
      <c r="AF38" s="31"/>
      <c r="AG38" s="31"/>
      <c r="AH38" s="1">
        <f t="shared" si="9"/>
        <v>0</v>
      </c>
      <c r="AI38" s="31">
        <v>10</v>
      </c>
      <c r="AJ38" s="31">
        <v>550</v>
      </c>
      <c r="AK38" s="31">
        <f t="shared" si="10"/>
        <v>5500</v>
      </c>
      <c r="AL38" s="31">
        <f t="shared" si="12"/>
        <v>13</v>
      </c>
      <c r="AM38" s="12">
        <f t="shared" si="13"/>
        <v>7000</v>
      </c>
      <c r="AN38" s="20">
        <f t="shared" si="11"/>
        <v>538.46153846153845</v>
      </c>
    </row>
    <row r="39" spans="1:40" ht="379.5" x14ac:dyDescent="0.25">
      <c r="A39" s="31">
        <v>37</v>
      </c>
      <c r="B39" s="2" t="s">
        <v>256</v>
      </c>
      <c r="C39" s="18" t="s">
        <v>182</v>
      </c>
      <c r="D39" s="2" t="s">
        <v>257</v>
      </c>
      <c r="E39" s="31"/>
      <c r="F39" s="31"/>
      <c r="G39" s="1">
        <f t="shared" si="0"/>
        <v>0</v>
      </c>
      <c r="H39" s="31"/>
      <c r="I39" s="31"/>
      <c r="J39" s="1">
        <f t="shared" si="1"/>
        <v>0</v>
      </c>
      <c r="K39" s="31"/>
      <c r="L39" s="31"/>
      <c r="M39" s="1">
        <f t="shared" si="2"/>
        <v>0</v>
      </c>
      <c r="N39" s="31">
        <v>10</v>
      </c>
      <c r="O39" s="31">
        <v>6500</v>
      </c>
      <c r="P39" s="1">
        <f t="shared" si="3"/>
        <v>65000</v>
      </c>
      <c r="Q39" s="7"/>
      <c r="R39" s="7"/>
      <c r="S39" s="19">
        <f t="shared" si="4"/>
        <v>0</v>
      </c>
      <c r="T39" s="31"/>
      <c r="U39" s="31"/>
      <c r="V39" s="1">
        <f t="shared" si="5"/>
        <v>0</v>
      </c>
      <c r="W39" s="31"/>
      <c r="X39" s="31"/>
      <c r="Y39" s="31">
        <f t="shared" si="6"/>
        <v>0</v>
      </c>
      <c r="Z39" s="31"/>
      <c r="AA39" s="31"/>
      <c r="AB39" s="31">
        <f t="shared" si="7"/>
        <v>0</v>
      </c>
      <c r="AC39" s="31"/>
      <c r="AD39" s="31"/>
      <c r="AE39" s="31">
        <f t="shared" si="8"/>
        <v>0</v>
      </c>
      <c r="AF39" s="31"/>
      <c r="AG39" s="31"/>
      <c r="AH39" s="1">
        <f t="shared" si="9"/>
        <v>0</v>
      </c>
      <c r="AI39" s="31">
        <v>2</v>
      </c>
      <c r="AJ39" s="31">
        <v>6500</v>
      </c>
      <c r="AK39" s="31">
        <f t="shared" si="10"/>
        <v>13000</v>
      </c>
      <c r="AL39" s="31">
        <f t="shared" si="12"/>
        <v>12</v>
      </c>
      <c r="AM39" s="12">
        <f t="shared" si="13"/>
        <v>78000</v>
      </c>
      <c r="AN39" s="20">
        <f t="shared" si="11"/>
        <v>6500</v>
      </c>
    </row>
    <row r="40" spans="1:40" ht="103.5" x14ac:dyDescent="0.25">
      <c r="A40" s="31">
        <v>38</v>
      </c>
      <c r="B40" s="2" t="s">
        <v>258</v>
      </c>
      <c r="C40" s="18" t="s">
        <v>182</v>
      </c>
      <c r="D40" s="2" t="s">
        <v>259</v>
      </c>
      <c r="E40" s="31"/>
      <c r="F40" s="31"/>
      <c r="G40" s="1">
        <f t="shared" si="0"/>
        <v>0</v>
      </c>
      <c r="H40" s="31"/>
      <c r="I40" s="31"/>
      <c r="J40" s="1">
        <f t="shared" si="1"/>
        <v>0</v>
      </c>
      <c r="K40" s="31"/>
      <c r="L40" s="31"/>
      <c r="M40" s="1">
        <f t="shared" si="2"/>
        <v>0</v>
      </c>
      <c r="N40" s="31"/>
      <c r="O40" s="31"/>
      <c r="P40" s="1">
        <f t="shared" si="3"/>
        <v>0</v>
      </c>
      <c r="Q40" s="7"/>
      <c r="R40" s="7"/>
      <c r="S40" s="19">
        <f t="shared" si="4"/>
        <v>0</v>
      </c>
      <c r="T40" s="31"/>
      <c r="U40" s="31"/>
      <c r="V40" s="1">
        <f t="shared" si="5"/>
        <v>0</v>
      </c>
      <c r="W40" s="31">
        <v>2</v>
      </c>
      <c r="X40" s="31">
        <v>3500</v>
      </c>
      <c r="Y40" s="31">
        <f t="shared" si="6"/>
        <v>7000</v>
      </c>
      <c r="Z40" s="31"/>
      <c r="AA40" s="31"/>
      <c r="AB40" s="31">
        <f t="shared" si="7"/>
        <v>0</v>
      </c>
      <c r="AC40" s="31"/>
      <c r="AD40" s="31"/>
      <c r="AE40" s="31">
        <f t="shared" si="8"/>
        <v>0</v>
      </c>
      <c r="AF40" s="31"/>
      <c r="AG40" s="31"/>
      <c r="AH40" s="1">
        <f t="shared" si="9"/>
        <v>0</v>
      </c>
      <c r="AI40" s="31">
        <v>2</v>
      </c>
      <c r="AJ40" s="31">
        <v>5500</v>
      </c>
      <c r="AK40" s="31">
        <f t="shared" si="10"/>
        <v>11000</v>
      </c>
      <c r="AL40" s="31">
        <f t="shared" si="12"/>
        <v>4</v>
      </c>
      <c r="AM40" s="12">
        <f t="shared" si="13"/>
        <v>18000</v>
      </c>
      <c r="AN40" s="20">
        <f t="shared" si="11"/>
        <v>4500</v>
      </c>
    </row>
    <row r="41" spans="1:40" ht="120.75" x14ac:dyDescent="0.25">
      <c r="A41" s="31">
        <v>39</v>
      </c>
      <c r="B41" s="2" t="s">
        <v>260</v>
      </c>
      <c r="C41" s="18" t="s">
        <v>182</v>
      </c>
      <c r="D41" s="2" t="s">
        <v>261</v>
      </c>
      <c r="E41" s="31"/>
      <c r="F41" s="31"/>
      <c r="G41" s="1">
        <f t="shared" si="0"/>
        <v>0</v>
      </c>
      <c r="H41" s="31"/>
      <c r="I41" s="31"/>
      <c r="J41" s="1">
        <f t="shared" si="1"/>
        <v>0</v>
      </c>
      <c r="K41" s="31"/>
      <c r="L41" s="31"/>
      <c r="M41" s="1">
        <f t="shared" si="2"/>
        <v>0</v>
      </c>
      <c r="N41" s="31"/>
      <c r="O41" s="31"/>
      <c r="P41" s="1">
        <f t="shared" si="3"/>
        <v>0</v>
      </c>
      <c r="Q41" s="7"/>
      <c r="R41" s="7"/>
      <c r="S41" s="19">
        <f t="shared" si="4"/>
        <v>0</v>
      </c>
      <c r="T41" s="31"/>
      <c r="U41" s="31"/>
      <c r="V41" s="1">
        <f t="shared" si="5"/>
        <v>0</v>
      </c>
      <c r="W41" s="31">
        <v>4</v>
      </c>
      <c r="X41" s="31">
        <v>4500</v>
      </c>
      <c r="Y41" s="31">
        <f t="shared" si="6"/>
        <v>18000</v>
      </c>
      <c r="Z41" s="31"/>
      <c r="AA41" s="31"/>
      <c r="AB41" s="31">
        <f t="shared" si="7"/>
        <v>0</v>
      </c>
      <c r="AC41" s="31"/>
      <c r="AD41" s="31"/>
      <c r="AE41" s="31">
        <f t="shared" si="8"/>
        <v>0</v>
      </c>
      <c r="AF41" s="31"/>
      <c r="AG41" s="31"/>
      <c r="AH41" s="1">
        <f t="shared" si="9"/>
        <v>0</v>
      </c>
      <c r="AI41" s="31"/>
      <c r="AJ41" s="31"/>
      <c r="AK41" s="31">
        <f t="shared" si="10"/>
        <v>0</v>
      </c>
      <c r="AL41" s="31">
        <f t="shared" si="12"/>
        <v>4</v>
      </c>
      <c r="AM41" s="12">
        <f t="shared" si="13"/>
        <v>18000</v>
      </c>
      <c r="AN41" s="20">
        <f t="shared" si="11"/>
        <v>4500</v>
      </c>
    </row>
    <row r="42" spans="1:40" ht="241.5" x14ac:dyDescent="0.25">
      <c r="A42" s="31">
        <v>40</v>
      </c>
      <c r="B42" s="2" t="s">
        <v>262</v>
      </c>
      <c r="C42" s="18" t="s">
        <v>182</v>
      </c>
      <c r="D42" s="2" t="s">
        <v>263</v>
      </c>
      <c r="E42" s="31"/>
      <c r="F42" s="31"/>
      <c r="G42" s="1">
        <f t="shared" si="0"/>
        <v>0</v>
      </c>
      <c r="H42" s="31"/>
      <c r="I42" s="31"/>
      <c r="J42" s="1">
        <f t="shared" si="1"/>
        <v>0</v>
      </c>
      <c r="K42" s="31"/>
      <c r="L42" s="31"/>
      <c r="M42" s="1">
        <f t="shared" si="2"/>
        <v>0</v>
      </c>
      <c r="N42" s="31">
        <v>2</v>
      </c>
      <c r="O42" s="31">
        <v>3500</v>
      </c>
      <c r="P42" s="1">
        <f t="shared" si="3"/>
        <v>7000</v>
      </c>
      <c r="Q42" s="7"/>
      <c r="R42" s="7"/>
      <c r="S42" s="19">
        <f t="shared" si="4"/>
        <v>0</v>
      </c>
      <c r="T42" s="31"/>
      <c r="U42" s="31"/>
      <c r="V42" s="1">
        <f t="shared" si="5"/>
        <v>0</v>
      </c>
      <c r="W42" s="31"/>
      <c r="X42" s="31"/>
      <c r="Y42" s="31">
        <f t="shared" si="6"/>
        <v>0</v>
      </c>
      <c r="Z42" s="31"/>
      <c r="AA42" s="31"/>
      <c r="AB42" s="31">
        <f t="shared" si="7"/>
        <v>0</v>
      </c>
      <c r="AC42" s="31">
        <v>2</v>
      </c>
      <c r="AD42" s="31">
        <v>10000</v>
      </c>
      <c r="AE42" s="31">
        <f t="shared" si="8"/>
        <v>20000</v>
      </c>
      <c r="AF42" s="31"/>
      <c r="AG42" s="31"/>
      <c r="AH42" s="1">
        <f t="shared" si="9"/>
        <v>0</v>
      </c>
      <c r="AI42" s="31"/>
      <c r="AJ42" s="31"/>
      <c r="AK42" s="31">
        <f t="shared" si="10"/>
        <v>0</v>
      </c>
      <c r="AL42" s="31">
        <f t="shared" si="12"/>
        <v>4</v>
      </c>
      <c r="AM42" s="12">
        <f t="shared" si="13"/>
        <v>27000</v>
      </c>
      <c r="AN42" s="20">
        <f t="shared" si="11"/>
        <v>6750</v>
      </c>
    </row>
    <row r="43" spans="1:40" ht="409.5" x14ac:dyDescent="0.25">
      <c r="A43" s="31">
        <v>41</v>
      </c>
      <c r="B43" s="2" t="s">
        <v>264</v>
      </c>
      <c r="C43" s="18" t="s">
        <v>182</v>
      </c>
      <c r="D43" s="2" t="s">
        <v>265</v>
      </c>
      <c r="E43" s="31"/>
      <c r="F43" s="31"/>
      <c r="G43" s="1">
        <f t="shared" si="0"/>
        <v>0</v>
      </c>
      <c r="H43" s="31"/>
      <c r="I43" s="31"/>
      <c r="J43" s="1">
        <f t="shared" si="1"/>
        <v>0</v>
      </c>
      <c r="K43" s="31"/>
      <c r="L43" s="31"/>
      <c r="M43" s="1">
        <f t="shared" si="2"/>
        <v>0</v>
      </c>
      <c r="N43" s="31">
        <v>10</v>
      </c>
      <c r="O43" s="31">
        <v>6000</v>
      </c>
      <c r="P43" s="1">
        <f t="shared" si="3"/>
        <v>60000</v>
      </c>
      <c r="Q43" s="7"/>
      <c r="R43" s="7"/>
      <c r="S43" s="19">
        <f t="shared" si="4"/>
        <v>0</v>
      </c>
      <c r="T43" s="31"/>
      <c r="U43" s="31"/>
      <c r="V43" s="1">
        <f t="shared" si="5"/>
        <v>0</v>
      </c>
      <c r="W43" s="31"/>
      <c r="X43" s="31"/>
      <c r="Y43" s="31">
        <f t="shared" si="6"/>
        <v>0</v>
      </c>
      <c r="Z43" s="31"/>
      <c r="AA43" s="31"/>
      <c r="AB43" s="31">
        <f t="shared" si="7"/>
        <v>0</v>
      </c>
      <c r="AC43" s="31"/>
      <c r="AD43" s="31"/>
      <c r="AE43" s="31">
        <f t="shared" si="8"/>
        <v>0</v>
      </c>
      <c r="AF43" s="31"/>
      <c r="AG43" s="31"/>
      <c r="AH43" s="1">
        <f t="shared" si="9"/>
        <v>0</v>
      </c>
      <c r="AI43" s="31">
        <v>2</v>
      </c>
      <c r="AJ43" s="31">
        <v>9000</v>
      </c>
      <c r="AK43" s="31">
        <f t="shared" si="10"/>
        <v>18000</v>
      </c>
      <c r="AL43" s="31">
        <f t="shared" si="12"/>
        <v>12</v>
      </c>
      <c r="AM43" s="12">
        <f t="shared" si="13"/>
        <v>78000</v>
      </c>
      <c r="AN43" s="20">
        <f t="shared" si="11"/>
        <v>6500</v>
      </c>
    </row>
    <row r="44" spans="1:40" ht="155.25" x14ac:dyDescent="0.25">
      <c r="A44" s="31">
        <v>42</v>
      </c>
      <c r="B44" s="2" t="s">
        <v>266</v>
      </c>
      <c r="C44" s="18" t="s">
        <v>182</v>
      </c>
      <c r="D44" s="2" t="s">
        <v>267</v>
      </c>
      <c r="E44" s="31"/>
      <c r="F44" s="31"/>
      <c r="G44" s="1">
        <f t="shared" si="0"/>
        <v>0</v>
      </c>
      <c r="H44" s="31"/>
      <c r="I44" s="31"/>
      <c r="J44" s="1">
        <f t="shared" si="1"/>
        <v>0</v>
      </c>
      <c r="K44" s="31"/>
      <c r="L44" s="31"/>
      <c r="M44" s="1">
        <f t="shared" si="2"/>
        <v>0</v>
      </c>
      <c r="N44" s="31">
        <v>20</v>
      </c>
      <c r="O44" s="31">
        <v>350</v>
      </c>
      <c r="P44" s="1">
        <f t="shared" si="3"/>
        <v>7000</v>
      </c>
      <c r="Q44" s="7"/>
      <c r="R44" s="7"/>
      <c r="S44" s="19">
        <f t="shared" si="4"/>
        <v>0</v>
      </c>
      <c r="T44" s="31"/>
      <c r="U44" s="31"/>
      <c r="V44" s="1">
        <f t="shared" si="5"/>
        <v>0</v>
      </c>
      <c r="W44" s="31"/>
      <c r="X44" s="31"/>
      <c r="Y44" s="31">
        <f t="shared" si="6"/>
        <v>0</v>
      </c>
      <c r="Z44" s="31"/>
      <c r="AA44" s="31"/>
      <c r="AB44" s="31">
        <f t="shared" si="7"/>
        <v>0</v>
      </c>
      <c r="AC44" s="31">
        <v>14</v>
      </c>
      <c r="AD44" s="31">
        <v>800</v>
      </c>
      <c r="AE44" s="31">
        <f t="shared" si="8"/>
        <v>11200</v>
      </c>
      <c r="AF44" s="31"/>
      <c r="AG44" s="31"/>
      <c r="AH44" s="1">
        <f t="shared" si="9"/>
        <v>0</v>
      </c>
      <c r="AI44" s="31">
        <v>20</v>
      </c>
      <c r="AJ44" s="31">
        <v>300</v>
      </c>
      <c r="AK44" s="31">
        <f t="shared" si="10"/>
        <v>6000</v>
      </c>
      <c r="AL44" s="31">
        <f t="shared" si="12"/>
        <v>54</v>
      </c>
      <c r="AM44" s="12">
        <f t="shared" si="13"/>
        <v>24200</v>
      </c>
      <c r="AN44" s="20">
        <f t="shared" si="11"/>
        <v>448.14814814814815</v>
      </c>
    </row>
    <row r="45" spans="1:40" ht="172.5" x14ac:dyDescent="0.25">
      <c r="A45" s="31">
        <v>43</v>
      </c>
      <c r="B45" s="2" t="s">
        <v>268</v>
      </c>
      <c r="C45" s="18" t="s">
        <v>182</v>
      </c>
      <c r="D45" s="2" t="s">
        <v>269</v>
      </c>
      <c r="E45" s="31"/>
      <c r="F45" s="31"/>
      <c r="G45" s="1">
        <f t="shared" si="0"/>
        <v>0</v>
      </c>
      <c r="H45" s="31"/>
      <c r="I45" s="31"/>
      <c r="J45" s="1">
        <f t="shared" si="1"/>
        <v>0</v>
      </c>
      <c r="K45" s="31"/>
      <c r="L45" s="31"/>
      <c r="M45" s="1">
        <f t="shared" si="2"/>
        <v>0</v>
      </c>
      <c r="N45" s="31">
        <v>10</v>
      </c>
      <c r="O45" s="31">
        <v>1000</v>
      </c>
      <c r="P45" s="1">
        <f t="shared" si="3"/>
        <v>10000</v>
      </c>
      <c r="Q45" s="7"/>
      <c r="R45" s="7"/>
      <c r="S45" s="19">
        <f t="shared" si="4"/>
        <v>0</v>
      </c>
      <c r="T45" s="31"/>
      <c r="U45" s="31"/>
      <c r="V45" s="1">
        <f t="shared" si="5"/>
        <v>0</v>
      </c>
      <c r="W45" s="31">
        <v>2</v>
      </c>
      <c r="X45" s="31">
        <v>2900</v>
      </c>
      <c r="Y45" s="31">
        <f t="shared" si="6"/>
        <v>5800</v>
      </c>
      <c r="Z45" s="31"/>
      <c r="AA45" s="31"/>
      <c r="AB45" s="31">
        <f t="shared" si="7"/>
        <v>0</v>
      </c>
      <c r="AC45" s="31">
        <v>6</v>
      </c>
      <c r="AD45" s="31">
        <v>2000</v>
      </c>
      <c r="AE45" s="31">
        <f t="shared" si="8"/>
        <v>12000</v>
      </c>
      <c r="AF45" s="31"/>
      <c r="AG45" s="31"/>
      <c r="AH45" s="1">
        <f t="shared" si="9"/>
        <v>0</v>
      </c>
      <c r="AI45" s="31"/>
      <c r="AJ45" s="31"/>
      <c r="AK45" s="31">
        <f t="shared" si="10"/>
        <v>0</v>
      </c>
      <c r="AL45" s="31">
        <f t="shared" si="12"/>
        <v>18</v>
      </c>
      <c r="AM45" s="12">
        <f t="shared" si="13"/>
        <v>27800</v>
      </c>
      <c r="AN45" s="20">
        <f t="shared" si="11"/>
        <v>1544.4444444444443</v>
      </c>
    </row>
    <row r="46" spans="1:40" ht="172.5" x14ac:dyDescent="0.25">
      <c r="A46" s="31">
        <v>44</v>
      </c>
      <c r="B46" s="2" t="s">
        <v>270</v>
      </c>
      <c r="C46" s="18" t="s">
        <v>182</v>
      </c>
      <c r="D46" s="2" t="s">
        <v>271</v>
      </c>
      <c r="E46" s="31"/>
      <c r="F46" s="31"/>
      <c r="G46" s="1">
        <f t="shared" si="0"/>
        <v>0</v>
      </c>
      <c r="H46" s="31"/>
      <c r="I46" s="31"/>
      <c r="J46" s="1">
        <f t="shared" si="1"/>
        <v>0</v>
      </c>
      <c r="K46" s="31"/>
      <c r="L46" s="31"/>
      <c r="M46" s="1">
        <f t="shared" si="2"/>
        <v>0</v>
      </c>
      <c r="N46" s="31">
        <v>10</v>
      </c>
      <c r="O46" s="31">
        <v>800</v>
      </c>
      <c r="P46" s="1">
        <f t="shared" si="3"/>
        <v>8000</v>
      </c>
      <c r="Q46" s="7"/>
      <c r="R46" s="7"/>
      <c r="S46" s="19">
        <f t="shared" si="4"/>
        <v>0</v>
      </c>
      <c r="T46" s="31"/>
      <c r="U46" s="31"/>
      <c r="V46" s="1">
        <f t="shared" si="5"/>
        <v>0</v>
      </c>
      <c r="W46" s="31">
        <v>8</v>
      </c>
      <c r="X46" s="31">
        <v>3200</v>
      </c>
      <c r="Y46" s="31">
        <f t="shared" si="6"/>
        <v>25600</v>
      </c>
      <c r="Z46" s="31"/>
      <c r="AA46" s="31"/>
      <c r="AB46" s="31">
        <f t="shared" si="7"/>
        <v>0</v>
      </c>
      <c r="AC46" s="31"/>
      <c r="AD46" s="31"/>
      <c r="AE46" s="31">
        <f t="shared" si="8"/>
        <v>0</v>
      </c>
      <c r="AF46" s="31"/>
      <c r="AG46" s="31"/>
      <c r="AH46" s="1">
        <f t="shared" si="9"/>
        <v>0</v>
      </c>
      <c r="AI46" s="31">
        <v>2</v>
      </c>
      <c r="AJ46" s="31">
        <v>1800</v>
      </c>
      <c r="AK46" s="31">
        <f t="shared" si="10"/>
        <v>3600</v>
      </c>
      <c r="AL46" s="31">
        <f t="shared" si="12"/>
        <v>20</v>
      </c>
      <c r="AM46" s="12">
        <f t="shared" si="13"/>
        <v>37200</v>
      </c>
      <c r="AN46" s="20">
        <f t="shared" si="11"/>
        <v>1860</v>
      </c>
    </row>
    <row r="47" spans="1:40" ht="409.5" x14ac:dyDescent="0.25">
      <c r="A47" s="31">
        <v>45</v>
      </c>
      <c r="B47" s="2" t="s">
        <v>272</v>
      </c>
      <c r="C47" s="18" t="s">
        <v>182</v>
      </c>
      <c r="D47" s="2" t="s">
        <v>273</v>
      </c>
      <c r="E47" s="31"/>
      <c r="F47" s="31"/>
      <c r="G47" s="1">
        <f t="shared" si="0"/>
        <v>0</v>
      </c>
      <c r="H47" s="31"/>
      <c r="I47" s="31"/>
      <c r="J47" s="1">
        <f t="shared" si="1"/>
        <v>0</v>
      </c>
      <c r="K47" s="31"/>
      <c r="L47" s="31"/>
      <c r="M47" s="1">
        <f t="shared" si="2"/>
        <v>0</v>
      </c>
      <c r="N47" s="31">
        <v>5</v>
      </c>
      <c r="O47" s="31">
        <v>2500</v>
      </c>
      <c r="P47" s="1">
        <f t="shared" si="3"/>
        <v>12500</v>
      </c>
      <c r="Q47" s="7"/>
      <c r="R47" s="7"/>
      <c r="S47" s="19">
        <f t="shared" si="4"/>
        <v>0</v>
      </c>
      <c r="T47" s="31"/>
      <c r="U47" s="31"/>
      <c r="V47" s="1">
        <f t="shared" si="5"/>
        <v>0</v>
      </c>
      <c r="W47" s="31"/>
      <c r="X47" s="31"/>
      <c r="Y47" s="31">
        <f t="shared" si="6"/>
        <v>0</v>
      </c>
      <c r="Z47" s="31"/>
      <c r="AA47" s="31"/>
      <c r="AB47" s="31">
        <f t="shared" si="7"/>
        <v>0</v>
      </c>
      <c r="AC47" s="31"/>
      <c r="AD47" s="31"/>
      <c r="AE47" s="31">
        <f t="shared" si="8"/>
        <v>0</v>
      </c>
      <c r="AF47" s="31"/>
      <c r="AG47" s="31"/>
      <c r="AH47" s="1">
        <f t="shared" si="9"/>
        <v>0</v>
      </c>
      <c r="AI47" s="31">
        <v>2</v>
      </c>
      <c r="AJ47" s="31">
        <v>5000</v>
      </c>
      <c r="AK47" s="31">
        <f t="shared" si="10"/>
        <v>10000</v>
      </c>
      <c r="AL47" s="31">
        <f t="shared" si="12"/>
        <v>7</v>
      </c>
      <c r="AM47" s="12">
        <f t="shared" si="13"/>
        <v>22500</v>
      </c>
      <c r="AN47" s="20">
        <f t="shared" si="11"/>
        <v>3214.2857142857142</v>
      </c>
    </row>
    <row r="48" spans="1:40" ht="258.75" x14ac:dyDescent="0.25">
      <c r="A48" s="31">
        <v>46</v>
      </c>
      <c r="B48" s="2" t="s">
        <v>274</v>
      </c>
      <c r="C48" s="18" t="s">
        <v>182</v>
      </c>
      <c r="D48" s="2" t="s">
        <v>275</v>
      </c>
      <c r="E48" s="31"/>
      <c r="F48" s="31"/>
      <c r="G48" s="1">
        <f t="shared" si="0"/>
        <v>0</v>
      </c>
      <c r="H48" s="31"/>
      <c r="I48" s="31"/>
      <c r="J48" s="1">
        <f t="shared" si="1"/>
        <v>0</v>
      </c>
      <c r="K48" s="31"/>
      <c r="L48" s="31"/>
      <c r="M48" s="1">
        <f t="shared" si="2"/>
        <v>0</v>
      </c>
      <c r="N48" s="31">
        <v>8</v>
      </c>
      <c r="O48" s="31">
        <v>300</v>
      </c>
      <c r="P48" s="1">
        <f t="shared" si="3"/>
        <v>2400</v>
      </c>
      <c r="Q48" s="7"/>
      <c r="R48" s="7"/>
      <c r="S48" s="19">
        <f t="shared" si="4"/>
        <v>0</v>
      </c>
      <c r="T48" s="31"/>
      <c r="U48" s="31"/>
      <c r="V48" s="1">
        <f t="shared" si="5"/>
        <v>0</v>
      </c>
      <c r="W48" s="31">
        <v>2</v>
      </c>
      <c r="X48" s="31">
        <v>750</v>
      </c>
      <c r="Y48" s="31">
        <f t="shared" si="6"/>
        <v>1500</v>
      </c>
      <c r="Z48" s="31"/>
      <c r="AA48" s="31"/>
      <c r="AB48" s="31">
        <f t="shared" si="7"/>
        <v>0</v>
      </c>
      <c r="AC48" s="31">
        <v>10</v>
      </c>
      <c r="AD48" s="31">
        <v>1000</v>
      </c>
      <c r="AE48" s="31">
        <f t="shared" si="8"/>
        <v>10000</v>
      </c>
      <c r="AF48" s="31"/>
      <c r="AG48" s="31"/>
      <c r="AH48" s="1">
        <f t="shared" si="9"/>
        <v>0</v>
      </c>
      <c r="AI48" s="31">
        <v>10</v>
      </c>
      <c r="AJ48" s="31">
        <v>600</v>
      </c>
      <c r="AK48" s="31">
        <f t="shared" si="10"/>
        <v>6000</v>
      </c>
      <c r="AL48" s="31">
        <f t="shared" si="12"/>
        <v>30</v>
      </c>
      <c r="AM48" s="12">
        <f t="shared" si="13"/>
        <v>19900</v>
      </c>
      <c r="AN48" s="20">
        <f t="shared" si="11"/>
        <v>663.33333333333337</v>
      </c>
    </row>
    <row r="49" spans="1:40" ht="258.75" x14ac:dyDescent="0.25">
      <c r="A49" s="31">
        <v>47</v>
      </c>
      <c r="B49" s="2" t="s">
        <v>276</v>
      </c>
      <c r="C49" s="18" t="s">
        <v>182</v>
      </c>
      <c r="D49" s="2" t="s">
        <v>277</v>
      </c>
      <c r="E49" s="31"/>
      <c r="F49" s="31"/>
      <c r="G49" s="1">
        <f t="shared" si="0"/>
        <v>0</v>
      </c>
      <c r="H49" s="31"/>
      <c r="I49" s="31"/>
      <c r="J49" s="1">
        <f t="shared" si="1"/>
        <v>0</v>
      </c>
      <c r="K49" s="31"/>
      <c r="L49" s="31"/>
      <c r="M49" s="1">
        <f t="shared" si="2"/>
        <v>0</v>
      </c>
      <c r="N49" s="31">
        <v>5</v>
      </c>
      <c r="O49" s="31">
        <v>1000</v>
      </c>
      <c r="P49" s="1">
        <f t="shared" si="3"/>
        <v>5000</v>
      </c>
      <c r="Q49" s="7"/>
      <c r="R49" s="7"/>
      <c r="S49" s="19">
        <f t="shared" si="4"/>
        <v>0</v>
      </c>
      <c r="T49" s="31"/>
      <c r="U49" s="31"/>
      <c r="V49" s="1">
        <f t="shared" si="5"/>
        <v>0</v>
      </c>
      <c r="W49" s="31"/>
      <c r="X49" s="31"/>
      <c r="Y49" s="31">
        <f t="shared" si="6"/>
        <v>0</v>
      </c>
      <c r="Z49" s="31"/>
      <c r="AA49" s="31"/>
      <c r="AB49" s="31">
        <f t="shared" si="7"/>
        <v>0</v>
      </c>
      <c r="AC49" s="31"/>
      <c r="AD49" s="31"/>
      <c r="AE49" s="31">
        <f t="shared" si="8"/>
        <v>0</v>
      </c>
      <c r="AF49" s="31"/>
      <c r="AG49" s="31"/>
      <c r="AH49" s="1">
        <f t="shared" si="9"/>
        <v>0</v>
      </c>
      <c r="AI49" s="31"/>
      <c r="AJ49" s="31"/>
      <c r="AK49" s="31">
        <f t="shared" si="10"/>
        <v>0</v>
      </c>
      <c r="AL49" s="31">
        <f t="shared" si="12"/>
        <v>5</v>
      </c>
      <c r="AM49" s="12">
        <f t="shared" si="13"/>
        <v>5000</v>
      </c>
      <c r="AN49" s="20">
        <f t="shared" si="11"/>
        <v>1000</v>
      </c>
    </row>
    <row r="50" spans="1:40" ht="345" x14ac:dyDescent="0.25">
      <c r="A50" s="31">
        <v>48</v>
      </c>
      <c r="B50" s="2" t="s">
        <v>278</v>
      </c>
      <c r="C50" s="18" t="s">
        <v>182</v>
      </c>
      <c r="D50" s="2" t="s">
        <v>279</v>
      </c>
      <c r="E50" s="31"/>
      <c r="F50" s="31"/>
      <c r="G50" s="1">
        <f t="shared" si="0"/>
        <v>0</v>
      </c>
      <c r="H50" s="31"/>
      <c r="I50" s="31"/>
      <c r="J50" s="1">
        <f t="shared" si="1"/>
        <v>0</v>
      </c>
      <c r="K50" s="31"/>
      <c r="L50" s="31"/>
      <c r="M50" s="1">
        <f t="shared" si="2"/>
        <v>0</v>
      </c>
      <c r="N50" s="31">
        <v>3</v>
      </c>
      <c r="O50" s="31">
        <v>400</v>
      </c>
      <c r="P50" s="1">
        <f t="shared" si="3"/>
        <v>1200</v>
      </c>
      <c r="Q50" s="7"/>
      <c r="R50" s="7"/>
      <c r="S50" s="19">
        <f t="shared" si="4"/>
        <v>0</v>
      </c>
      <c r="T50" s="31"/>
      <c r="U50" s="31"/>
      <c r="V50" s="1">
        <f t="shared" si="5"/>
        <v>0</v>
      </c>
      <c r="W50" s="31">
        <v>1</v>
      </c>
      <c r="X50" s="31">
        <v>700</v>
      </c>
      <c r="Y50" s="31">
        <f t="shared" si="6"/>
        <v>700</v>
      </c>
      <c r="Z50" s="31"/>
      <c r="AA50" s="31"/>
      <c r="AB50" s="31">
        <f t="shared" si="7"/>
        <v>0</v>
      </c>
      <c r="AC50" s="31">
        <v>2</v>
      </c>
      <c r="AD50" s="31">
        <v>1500</v>
      </c>
      <c r="AE50" s="31">
        <f t="shared" si="8"/>
        <v>3000</v>
      </c>
      <c r="AF50" s="31"/>
      <c r="AG50" s="31"/>
      <c r="AH50" s="1">
        <f t="shared" si="9"/>
        <v>0</v>
      </c>
      <c r="AI50" s="31">
        <v>20</v>
      </c>
      <c r="AJ50" s="31">
        <v>800</v>
      </c>
      <c r="AK50" s="31">
        <f t="shared" si="10"/>
        <v>16000</v>
      </c>
      <c r="AL50" s="31">
        <f t="shared" si="12"/>
        <v>26</v>
      </c>
      <c r="AM50" s="12">
        <f t="shared" si="13"/>
        <v>20900</v>
      </c>
      <c r="AN50" s="20">
        <f t="shared" si="11"/>
        <v>803.84615384615381</v>
      </c>
    </row>
    <row r="51" spans="1:40" ht="409.5" x14ac:dyDescent="0.25">
      <c r="A51" s="31">
        <v>49</v>
      </c>
      <c r="B51" s="2" t="s">
        <v>280</v>
      </c>
      <c r="C51" s="18" t="s">
        <v>182</v>
      </c>
      <c r="D51" s="2" t="s">
        <v>281</v>
      </c>
      <c r="E51" s="31"/>
      <c r="F51" s="31"/>
      <c r="G51" s="1">
        <f t="shared" si="0"/>
        <v>0</v>
      </c>
      <c r="H51" s="31"/>
      <c r="I51" s="31"/>
      <c r="J51" s="1">
        <f t="shared" si="1"/>
        <v>0</v>
      </c>
      <c r="K51" s="31"/>
      <c r="L51" s="31"/>
      <c r="M51" s="1">
        <f t="shared" si="2"/>
        <v>0</v>
      </c>
      <c r="N51" s="31">
        <v>50</v>
      </c>
      <c r="O51" s="31">
        <v>15</v>
      </c>
      <c r="P51" s="1">
        <f t="shared" si="3"/>
        <v>750</v>
      </c>
      <c r="Q51" s="7"/>
      <c r="R51" s="7"/>
      <c r="S51" s="19">
        <f t="shared" si="4"/>
        <v>0</v>
      </c>
      <c r="T51" s="31"/>
      <c r="U51" s="31"/>
      <c r="V51" s="1">
        <f t="shared" si="5"/>
        <v>0</v>
      </c>
      <c r="W51" s="31"/>
      <c r="X51" s="31"/>
      <c r="Y51" s="31">
        <f t="shared" si="6"/>
        <v>0</v>
      </c>
      <c r="Z51" s="31"/>
      <c r="AA51" s="31"/>
      <c r="AB51" s="31">
        <f t="shared" si="7"/>
        <v>0</v>
      </c>
      <c r="AC51" s="31">
        <v>3</v>
      </c>
      <c r="AD51" s="31">
        <v>400</v>
      </c>
      <c r="AE51" s="31">
        <f t="shared" si="8"/>
        <v>1200</v>
      </c>
      <c r="AF51" s="31"/>
      <c r="AG51" s="31"/>
      <c r="AH51" s="1">
        <f t="shared" si="9"/>
        <v>0</v>
      </c>
      <c r="AI51" s="31">
        <v>10</v>
      </c>
      <c r="AJ51" s="31">
        <v>150</v>
      </c>
      <c r="AK51" s="31">
        <f t="shared" si="10"/>
        <v>1500</v>
      </c>
      <c r="AL51" s="31">
        <f t="shared" si="12"/>
        <v>63</v>
      </c>
      <c r="AM51" s="12">
        <f t="shared" si="13"/>
        <v>3450</v>
      </c>
      <c r="AN51" s="20">
        <f t="shared" si="11"/>
        <v>54.761904761904759</v>
      </c>
    </row>
    <row r="52" spans="1:40" ht="409.5" x14ac:dyDescent="0.25">
      <c r="A52" s="31">
        <v>50</v>
      </c>
      <c r="B52" s="2" t="s">
        <v>282</v>
      </c>
      <c r="C52" s="18" t="s">
        <v>182</v>
      </c>
      <c r="D52" s="2" t="s">
        <v>283</v>
      </c>
      <c r="E52" s="31"/>
      <c r="F52" s="31"/>
      <c r="G52" s="1">
        <f t="shared" si="0"/>
        <v>0</v>
      </c>
      <c r="H52" s="31"/>
      <c r="I52" s="31"/>
      <c r="J52" s="1">
        <f t="shared" si="1"/>
        <v>0</v>
      </c>
      <c r="K52" s="31"/>
      <c r="L52" s="31"/>
      <c r="M52" s="1">
        <f t="shared" si="2"/>
        <v>0</v>
      </c>
      <c r="N52" s="31">
        <v>30</v>
      </c>
      <c r="O52" s="31">
        <v>25</v>
      </c>
      <c r="P52" s="1">
        <f t="shared" si="3"/>
        <v>750</v>
      </c>
      <c r="Q52" s="7"/>
      <c r="R52" s="7"/>
      <c r="S52" s="19">
        <f t="shared" si="4"/>
        <v>0</v>
      </c>
      <c r="T52" s="31"/>
      <c r="U52" s="31"/>
      <c r="V52" s="1">
        <f t="shared" si="5"/>
        <v>0</v>
      </c>
      <c r="W52" s="31"/>
      <c r="X52" s="31"/>
      <c r="Y52" s="31">
        <f t="shared" si="6"/>
        <v>0</v>
      </c>
      <c r="Z52" s="31"/>
      <c r="AA52" s="31"/>
      <c r="AB52" s="31">
        <f t="shared" si="7"/>
        <v>0</v>
      </c>
      <c r="AC52" s="31">
        <v>3</v>
      </c>
      <c r="AD52" s="31">
        <v>500</v>
      </c>
      <c r="AE52" s="31">
        <f t="shared" si="8"/>
        <v>1500</v>
      </c>
      <c r="AF52" s="31"/>
      <c r="AG52" s="31"/>
      <c r="AH52" s="1">
        <f t="shared" si="9"/>
        <v>0</v>
      </c>
      <c r="AI52" s="31"/>
      <c r="AJ52" s="31"/>
      <c r="AK52" s="31">
        <f t="shared" si="10"/>
        <v>0</v>
      </c>
      <c r="AL52" s="31">
        <f t="shared" si="12"/>
        <v>33</v>
      </c>
      <c r="AM52" s="12">
        <f t="shared" si="13"/>
        <v>2250</v>
      </c>
      <c r="AN52" s="20">
        <f t="shared" si="11"/>
        <v>68.181818181818187</v>
      </c>
    </row>
    <row r="53" spans="1:40" ht="327.75" x14ac:dyDescent="0.25">
      <c r="A53" s="31">
        <v>51</v>
      </c>
      <c r="B53" s="2" t="s">
        <v>284</v>
      </c>
      <c r="C53" s="18" t="s">
        <v>182</v>
      </c>
      <c r="D53" s="2" t="s">
        <v>285</v>
      </c>
      <c r="E53" s="31"/>
      <c r="F53" s="31"/>
      <c r="G53" s="1">
        <f t="shared" si="0"/>
        <v>0</v>
      </c>
      <c r="H53" s="31"/>
      <c r="I53" s="31"/>
      <c r="J53" s="1">
        <f t="shared" si="1"/>
        <v>0</v>
      </c>
      <c r="K53" s="31"/>
      <c r="L53" s="31"/>
      <c r="M53" s="1">
        <f t="shared" si="2"/>
        <v>0</v>
      </c>
      <c r="N53" s="31">
        <v>25</v>
      </c>
      <c r="O53" s="31">
        <v>250</v>
      </c>
      <c r="P53" s="1">
        <f t="shared" si="3"/>
        <v>6250</v>
      </c>
      <c r="Q53" s="7"/>
      <c r="R53" s="7"/>
      <c r="S53" s="19">
        <f t="shared" si="4"/>
        <v>0</v>
      </c>
      <c r="T53" s="31"/>
      <c r="U53" s="31"/>
      <c r="V53" s="1">
        <f t="shared" si="5"/>
        <v>0</v>
      </c>
      <c r="W53" s="31"/>
      <c r="X53" s="31"/>
      <c r="Y53" s="31">
        <f t="shared" si="6"/>
        <v>0</v>
      </c>
      <c r="Z53" s="31"/>
      <c r="AA53" s="31"/>
      <c r="AB53" s="31">
        <f t="shared" si="7"/>
        <v>0</v>
      </c>
      <c r="AC53" s="31">
        <v>10</v>
      </c>
      <c r="AD53" s="31">
        <v>250</v>
      </c>
      <c r="AE53" s="31">
        <f t="shared" si="8"/>
        <v>2500</v>
      </c>
      <c r="AF53" s="31"/>
      <c r="AG53" s="31"/>
      <c r="AH53" s="1">
        <f t="shared" si="9"/>
        <v>0</v>
      </c>
      <c r="AI53" s="31"/>
      <c r="AJ53" s="31"/>
      <c r="AK53" s="31">
        <f t="shared" si="10"/>
        <v>0</v>
      </c>
      <c r="AL53" s="31">
        <f t="shared" si="12"/>
        <v>35</v>
      </c>
      <c r="AM53" s="12">
        <f t="shared" si="13"/>
        <v>8750</v>
      </c>
      <c r="AN53" s="20">
        <f t="shared" si="11"/>
        <v>250</v>
      </c>
    </row>
    <row r="54" spans="1:40" ht="327.75" x14ac:dyDescent="0.25">
      <c r="A54" s="31">
        <v>52</v>
      </c>
      <c r="B54" s="2" t="s">
        <v>286</v>
      </c>
      <c r="C54" s="18" t="s">
        <v>182</v>
      </c>
      <c r="D54" s="2" t="s">
        <v>287</v>
      </c>
      <c r="E54" s="31"/>
      <c r="F54" s="31"/>
      <c r="G54" s="1">
        <f t="shared" si="0"/>
        <v>0</v>
      </c>
      <c r="H54" s="31"/>
      <c r="I54" s="31"/>
      <c r="J54" s="1">
        <f t="shared" si="1"/>
        <v>0</v>
      </c>
      <c r="K54" s="31"/>
      <c r="L54" s="31"/>
      <c r="M54" s="1">
        <f t="shared" si="2"/>
        <v>0</v>
      </c>
      <c r="N54" s="31">
        <v>5</v>
      </c>
      <c r="O54" s="31">
        <v>400</v>
      </c>
      <c r="P54" s="1">
        <f t="shared" si="3"/>
        <v>2000</v>
      </c>
      <c r="Q54" s="7"/>
      <c r="R54" s="7"/>
      <c r="S54" s="19">
        <f t="shared" si="4"/>
        <v>0</v>
      </c>
      <c r="T54" s="31"/>
      <c r="U54" s="31"/>
      <c r="V54" s="1">
        <f t="shared" si="5"/>
        <v>0</v>
      </c>
      <c r="W54" s="31"/>
      <c r="X54" s="31"/>
      <c r="Y54" s="31">
        <f t="shared" si="6"/>
        <v>0</v>
      </c>
      <c r="Z54" s="31"/>
      <c r="AA54" s="31"/>
      <c r="AB54" s="31">
        <f t="shared" si="7"/>
        <v>0</v>
      </c>
      <c r="AC54" s="31">
        <v>5</v>
      </c>
      <c r="AD54" s="31">
        <v>550</v>
      </c>
      <c r="AE54" s="31">
        <f t="shared" si="8"/>
        <v>2750</v>
      </c>
      <c r="AF54" s="31"/>
      <c r="AG54" s="31"/>
      <c r="AH54" s="1">
        <f t="shared" si="9"/>
        <v>0</v>
      </c>
      <c r="AI54" s="31">
        <v>25</v>
      </c>
      <c r="AJ54" s="31">
        <v>2200</v>
      </c>
      <c r="AK54" s="31">
        <f t="shared" si="10"/>
        <v>55000</v>
      </c>
      <c r="AL54" s="31">
        <f t="shared" si="12"/>
        <v>35</v>
      </c>
      <c r="AM54" s="12">
        <f t="shared" si="13"/>
        <v>59750</v>
      </c>
      <c r="AN54" s="20">
        <f t="shared" si="11"/>
        <v>1707.1428571428571</v>
      </c>
    </row>
    <row r="55" spans="1:40" ht="241.5" x14ac:dyDescent="0.25">
      <c r="A55" s="31">
        <v>53</v>
      </c>
      <c r="B55" s="2" t="s">
        <v>288</v>
      </c>
      <c r="C55" s="18" t="s">
        <v>182</v>
      </c>
      <c r="D55" s="2" t="s">
        <v>289</v>
      </c>
      <c r="E55" s="31"/>
      <c r="F55" s="31"/>
      <c r="G55" s="1">
        <f t="shared" si="0"/>
        <v>0</v>
      </c>
      <c r="H55" s="31"/>
      <c r="I55" s="31"/>
      <c r="J55" s="1">
        <f t="shared" si="1"/>
        <v>0</v>
      </c>
      <c r="K55" s="31"/>
      <c r="L55" s="31"/>
      <c r="M55" s="1">
        <f t="shared" si="2"/>
        <v>0</v>
      </c>
      <c r="N55" s="31"/>
      <c r="O55" s="31"/>
      <c r="P55" s="1">
        <f t="shared" si="3"/>
        <v>0</v>
      </c>
      <c r="Q55" s="7"/>
      <c r="R55" s="7"/>
      <c r="S55" s="19">
        <f t="shared" si="4"/>
        <v>0</v>
      </c>
      <c r="T55" s="31"/>
      <c r="U55" s="31"/>
      <c r="V55" s="1">
        <f t="shared" si="5"/>
        <v>0</v>
      </c>
      <c r="W55" s="31"/>
      <c r="X55" s="31"/>
      <c r="Y55" s="31">
        <f t="shared" si="6"/>
        <v>0</v>
      </c>
      <c r="Z55" s="31"/>
      <c r="AA55" s="31"/>
      <c r="AB55" s="31">
        <f t="shared" si="7"/>
        <v>0</v>
      </c>
      <c r="AC55" s="31">
        <v>1</v>
      </c>
      <c r="AD55" s="31">
        <v>600</v>
      </c>
      <c r="AE55" s="31">
        <f t="shared" si="8"/>
        <v>600</v>
      </c>
      <c r="AF55" s="31"/>
      <c r="AG55" s="31"/>
      <c r="AH55" s="1">
        <f t="shared" si="9"/>
        <v>0</v>
      </c>
      <c r="AI55" s="31">
        <v>100</v>
      </c>
      <c r="AJ55" s="31">
        <v>150</v>
      </c>
      <c r="AK55" s="31">
        <f t="shared" si="10"/>
        <v>15000</v>
      </c>
      <c r="AL55" s="31">
        <f t="shared" si="12"/>
        <v>101</v>
      </c>
      <c r="AM55" s="12">
        <f t="shared" si="13"/>
        <v>15600</v>
      </c>
      <c r="AN55" s="20">
        <f t="shared" si="11"/>
        <v>154.45544554455446</v>
      </c>
    </row>
    <row r="56" spans="1:40" ht="172.5" x14ac:dyDescent="0.25">
      <c r="A56" s="31">
        <v>54</v>
      </c>
      <c r="B56" s="2" t="s">
        <v>290</v>
      </c>
      <c r="C56" s="18" t="s">
        <v>182</v>
      </c>
      <c r="D56" s="2" t="s">
        <v>291</v>
      </c>
      <c r="E56" s="31"/>
      <c r="F56" s="31"/>
      <c r="G56" s="1">
        <f t="shared" si="0"/>
        <v>0</v>
      </c>
      <c r="H56" s="31"/>
      <c r="I56" s="31"/>
      <c r="J56" s="1">
        <f t="shared" si="1"/>
        <v>0</v>
      </c>
      <c r="K56" s="31"/>
      <c r="L56" s="31"/>
      <c r="M56" s="1">
        <f t="shared" si="2"/>
        <v>0</v>
      </c>
      <c r="N56" s="31">
        <v>50</v>
      </c>
      <c r="O56" s="31">
        <v>20</v>
      </c>
      <c r="P56" s="1">
        <f t="shared" si="3"/>
        <v>1000</v>
      </c>
      <c r="Q56" s="7"/>
      <c r="R56" s="7"/>
      <c r="S56" s="19">
        <f t="shared" si="4"/>
        <v>0</v>
      </c>
      <c r="T56" s="31"/>
      <c r="U56" s="31"/>
      <c r="V56" s="1">
        <f t="shared" si="5"/>
        <v>0</v>
      </c>
      <c r="W56" s="31"/>
      <c r="X56" s="31"/>
      <c r="Y56" s="31">
        <f t="shared" si="6"/>
        <v>0</v>
      </c>
      <c r="Z56" s="31"/>
      <c r="AA56" s="31"/>
      <c r="AB56" s="31">
        <f t="shared" si="7"/>
        <v>0</v>
      </c>
      <c r="AC56" s="31">
        <v>50</v>
      </c>
      <c r="AD56" s="31">
        <v>80</v>
      </c>
      <c r="AE56" s="31">
        <f t="shared" si="8"/>
        <v>4000</v>
      </c>
      <c r="AF56" s="31"/>
      <c r="AG56" s="31"/>
      <c r="AH56" s="1">
        <f t="shared" si="9"/>
        <v>0</v>
      </c>
      <c r="AI56" s="31"/>
      <c r="AJ56" s="31"/>
      <c r="AK56" s="31">
        <f t="shared" si="10"/>
        <v>0</v>
      </c>
      <c r="AL56" s="31">
        <f t="shared" si="12"/>
        <v>100</v>
      </c>
      <c r="AM56" s="12">
        <f t="shared" si="13"/>
        <v>5000</v>
      </c>
      <c r="AN56" s="20">
        <f t="shared" si="11"/>
        <v>50</v>
      </c>
    </row>
    <row r="57" spans="1:40" ht="189.75" x14ac:dyDescent="0.25">
      <c r="A57" s="31">
        <v>55</v>
      </c>
      <c r="B57" s="2" t="s">
        <v>292</v>
      </c>
      <c r="C57" s="18" t="s">
        <v>182</v>
      </c>
      <c r="D57" s="2" t="s">
        <v>293</v>
      </c>
      <c r="E57" s="31"/>
      <c r="F57" s="31"/>
      <c r="G57" s="1">
        <f t="shared" si="0"/>
        <v>0</v>
      </c>
      <c r="H57" s="31"/>
      <c r="I57" s="31"/>
      <c r="J57" s="1">
        <f t="shared" si="1"/>
        <v>0</v>
      </c>
      <c r="K57" s="31"/>
      <c r="L57" s="31"/>
      <c r="M57" s="1">
        <f t="shared" si="2"/>
        <v>0</v>
      </c>
      <c r="N57" s="31">
        <v>30</v>
      </c>
      <c r="O57" s="31">
        <v>300</v>
      </c>
      <c r="P57" s="1">
        <f t="shared" si="3"/>
        <v>9000</v>
      </c>
      <c r="Q57" s="7"/>
      <c r="R57" s="7"/>
      <c r="S57" s="19">
        <f t="shared" si="4"/>
        <v>0</v>
      </c>
      <c r="T57" s="31"/>
      <c r="U57" s="31"/>
      <c r="V57" s="1">
        <f t="shared" si="5"/>
        <v>0</v>
      </c>
      <c r="W57" s="31"/>
      <c r="X57" s="31"/>
      <c r="Y57" s="31">
        <f t="shared" si="6"/>
        <v>0</v>
      </c>
      <c r="Z57" s="31"/>
      <c r="AA57" s="31"/>
      <c r="AB57" s="31">
        <f t="shared" si="7"/>
        <v>0</v>
      </c>
      <c r="AC57" s="31">
        <v>3</v>
      </c>
      <c r="AD57" s="31">
        <v>700</v>
      </c>
      <c r="AE57" s="31">
        <f t="shared" si="8"/>
        <v>2100</v>
      </c>
      <c r="AF57" s="31"/>
      <c r="AG57" s="31"/>
      <c r="AH57" s="1">
        <f t="shared" si="9"/>
        <v>0</v>
      </c>
      <c r="AI57" s="31"/>
      <c r="AJ57" s="31"/>
      <c r="AK57" s="31">
        <f t="shared" si="10"/>
        <v>0</v>
      </c>
      <c r="AL57" s="31">
        <f t="shared" si="12"/>
        <v>33</v>
      </c>
      <c r="AM57" s="12">
        <f t="shared" si="13"/>
        <v>11100</v>
      </c>
      <c r="AN57" s="20">
        <f t="shared" si="11"/>
        <v>336.36363636363637</v>
      </c>
    </row>
    <row r="58" spans="1:40" ht="172.5" x14ac:dyDescent="0.25">
      <c r="A58" s="31">
        <v>56</v>
      </c>
      <c r="B58" s="2" t="s">
        <v>294</v>
      </c>
      <c r="C58" s="18" t="s">
        <v>182</v>
      </c>
      <c r="D58" s="2" t="s">
        <v>295</v>
      </c>
      <c r="E58" s="31"/>
      <c r="F58" s="31"/>
      <c r="G58" s="1">
        <f t="shared" si="0"/>
        <v>0</v>
      </c>
      <c r="H58" s="31"/>
      <c r="I58" s="31"/>
      <c r="J58" s="1">
        <f t="shared" si="1"/>
        <v>0</v>
      </c>
      <c r="K58" s="31"/>
      <c r="L58" s="31"/>
      <c r="M58" s="1">
        <f t="shared" si="2"/>
        <v>0</v>
      </c>
      <c r="N58" s="31">
        <v>20</v>
      </c>
      <c r="O58" s="31">
        <v>150</v>
      </c>
      <c r="P58" s="1">
        <f t="shared" si="3"/>
        <v>3000</v>
      </c>
      <c r="Q58" s="7"/>
      <c r="R58" s="7"/>
      <c r="S58" s="19">
        <f t="shared" si="4"/>
        <v>0</v>
      </c>
      <c r="T58" s="31">
        <v>50</v>
      </c>
      <c r="U58" s="31">
        <v>300</v>
      </c>
      <c r="V58" s="1">
        <f t="shared" si="5"/>
        <v>15000</v>
      </c>
      <c r="W58" s="31"/>
      <c r="X58" s="31"/>
      <c r="Y58" s="31">
        <f t="shared" si="6"/>
        <v>0</v>
      </c>
      <c r="Z58" s="31"/>
      <c r="AA58" s="31"/>
      <c r="AB58" s="31">
        <f t="shared" si="7"/>
        <v>0</v>
      </c>
      <c r="AC58" s="31">
        <v>20</v>
      </c>
      <c r="AD58" s="31">
        <v>260</v>
      </c>
      <c r="AE58" s="31">
        <f t="shared" si="8"/>
        <v>5200</v>
      </c>
      <c r="AF58" s="31"/>
      <c r="AG58" s="31"/>
      <c r="AH58" s="1">
        <f t="shared" si="9"/>
        <v>0</v>
      </c>
      <c r="AI58" s="31">
        <v>100</v>
      </c>
      <c r="AJ58" s="31">
        <v>280</v>
      </c>
      <c r="AK58" s="31">
        <f t="shared" si="10"/>
        <v>28000</v>
      </c>
      <c r="AL58" s="31">
        <f t="shared" si="12"/>
        <v>190</v>
      </c>
      <c r="AM58" s="12">
        <f t="shared" si="13"/>
        <v>51200</v>
      </c>
      <c r="AN58" s="20">
        <f t="shared" si="11"/>
        <v>269.4736842105263</v>
      </c>
    </row>
    <row r="59" spans="1:40" ht="276" x14ac:dyDescent="0.25">
      <c r="A59" s="31">
        <v>57</v>
      </c>
      <c r="B59" s="2" t="s">
        <v>296</v>
      </c>
      <c r="C59" s="18" t="s">
        <v>182</v>
      </c>
      <c r="D59" s="2" t="s">
        <v>297</v>
      </c>
      <c r="E59" s="31"/>
      <c r="F59" s="31"/>
      <c r="G59" s="1">
        <f t="shared" si="0"/>
        <v>0</v>
      </c>
      <c r="H59" s="31"/>
      <c r="I59" s="31"/>
      <c r="J59" s="1">
        <f t="shared" si="1"/>
        <v>0</v>
      </c>
      <c r="K59" s="31"/>
      <c r="L59" s="31"/>
      <c r="M59" s="1">
        <f t="shared" si="2"/>
        <v>0</v>
      </c>
      <c r="N59" s="31">
        <v>10</v>
      </c>
      <c r="O59" s="31">
        <v>250</v>
      </c>
      <c r="P59" s="1">
        <f t="shared" si="3"/>
        <v>2500</v>
      </c>
      <c r="Q59" s="7"/>
      <c r="R59" s="7"/>
      <c r="S59" s="19">
        <f t="shared" si="4"/>
        <v>0</v>
      </c>
      <c r="T59" s="31"/>
      <c r="U59" s="31"/>
      <c r="V59" s="1">
        <f t="shared" si="5"/>
        <v>0</v>
      </c>
      <c r="W59" s="31"/>
      <c r="X59" s="31"/>
      <c r="Y59" s="31">
        <f t="shared" si="6"/>
        <v>0</v>
      </c>
      <c r="Z59" s="31"/>
      <c r="AA59" s="31"/>
      <c r="AB59" s="31">
        <f t="shared" si="7"/>
        <v>0</v>
      </c>
      <c r="AC59" s="31">
        <v>5</v>
      </c>
      <c r="AD59" s="31">
        <v>400</v>
      </c>
      <c r="AE59" s="31">
        <f t="shared" si="8"/>
        <v>2000</v>
      </c>
      <c r="AF59" s="31"/>
      <c r="AG59" s="31"/>
      <c r="AH59" s="1">
        <f t="shared" si="9"/>
        <v>0</v>
      </c>
      <c r="AI59" s="31">
        <v>200</v>
      </c>
      <c r="AJ59" s="31">
        <v>400</v>
      </c>
      <c r="AK59" s="31">
        <f t="shared" si="10"/>
        <v>80000</v>
      </c>
      <c r="AL59" s="31">
        <f t="shared" si="12"/>
        <v>215</v>
      </c>
      <c r="AM59" s="12">
        <f t="shared" si="13"/>
        <v>84500</v>
      </c>
      <c r="AN59" s="20">
        <f t="shared" si="11"/>
        <v>393.02325581395348</v>
      </c>
    </row>
    <row r="60" spans="1:40" ht="207" x14ac:dyDescent="0.25">
      <c r="A60" s="31">
        <v>58</v>
      </c>
      <c r="B60" s="2" t="s">
        <v>298</v>
      </c>
      <c r="C60" s="18" t="s">
        <v>182</v>
      </c>
      <c r="D60" s="2" t="s">
        <v>299</v>
      </c>
      <c r="E60" s="31"/>
      <c r="F60" s="31"/>
      <c r="G60" s="1">
        <f t="shared" si="0"/>
        <v>0</v>
      </c>
      <c r="H60" s="31"/>
      <c r="I60" s="31"/>
      <c r="J60" s="1">
        <f t="shared" si="1"/>
        <v>0</v>
      </c>
      <c r="K60" s="31"/>
      <c r="L60" s="31"/>
      <c r="M60" s="1">
        <f t="shared" si="2"/>
        <v>0</v>
      </c>
      <c r="N60" s="31"/>
      <c r="O60" s="31"/>
      <c r="P60" s="1">
        <f t="shared" si="3"/>
        <v>0</v>
      </c>
      <c r="Q60" s="7"/>
      <c r="R60" s="7"/>
      <c r="S60" s="19">
        <f t="shared" si="4"/>
        <v>0</v>
      </c>
      <c r="T60" s="31"/>
      <c r="U60" s="31"/>
      <c r="V60" s="1">
        <f t="shared" si="5"/>
        <v>0</v>
      </c>
      <c r="W60" s="31"/>
      <c r="X60" s="31"/>
      <c r="Y60" s="31">
        <f t="shared" si="6"/>
        <v>0</v>
      </c>
      <c r="Z60" s="31"/>
      <c r="AA60" s="31"/>
      <c r="AB60" s="31">
        <f t="shared" si="7"/>
        <v>0</v>
      </c>
      <c r="AC60" s="31">
        <v>20</v>
      </c>
      <c r="AD60" s="31">
        <v>300</v>
      </c>
      <c r="AE60" s="31">
        <f t="shared" si="8"/>
        <v>6000</v>
      </c>
      <c r="AF60" s="31"/>
      <c r="AG60" s="31"/>
      <c r="AH60" s="1">
        <f t="shared" si="9"/>
        <v>0</v>
      </c>
      <c r="AI60" s="31">
        <v>100</v>
      </c>
      <c r="AJ60" s="31">
        <v>250</v>
      </c>
      <c r="AK60" s="31">
        <f t="shared" si="10"/>
        <v>25000</v>
      </c>
      <c r="AL60" s="31">
        <f t="shared" si="12"/>
        <v>120</v>
      </c>
      <c r="AM60" s="12">
        <f t="shared" si="13"/>
        <v>31000</v>
      </c>
      <c r="AN60" s="20">
        <f t="shared" si="11"/>
        <v>258.33333333333331</v>
      </c>
    </row>
    <row r="61" spans="1:40" ht="310.5" x14ac:dyDescent="0.25">
      <c r="A61" s="31">
        <v>59</v>
      </c>
      <c r="B61" s="2" t="s">
        <v>300</v>
      </c>
      <c r="C61" s="18" t="s">
        <v>182</v>
      </c>
      <c r="D61" s="2" t="s">
        <v>301</v>
      </c>
      <c r="E61" s="31"/>
      <c r="F61" s="31"/>
      <c r="G61" s="1">
        <f t="shared" si="0"/>
        <v>0</v>
      </c>
      <c r="H61" s="31"/>
      <c r="I61" s="31"/>
      <c r="J61" s="1">
        <f t="shared" si="1"/>
        <v>0</v>
      </c>
      <c r="K61" s="31"/>
      <c r="L61" s="31"/>
      <c r="M61" s="1">
        <f t="shared" si="2"/>
        <v>0</v>
      </c>
      <c r="N61" s="31"/>
      <c r="O61" s="31"/>
      <c r="P61" s="1">
        <f t="shared" si="3"/>
        <v>0</v>
      </c>
      <c r="Q61" s="7">
        <v>2200</v>
      </c>
      <c r="R61" s="7">
        <v>6</v>
      </c>
      <c r="S61" s="19">
        <f t="shared" si="4"/>
        <v>13200</v>
      </c>
      <c r="T61" s="31"/>
      <c r="U61" s="31"/>
      <c r="V61" s="1">
        <f t="shared" si="5"/>
        <v>0</v>
      </c>
      <c r="W61" s="31"/>
      <c r="X61" s="31"/>
      <c r="Y61" s="31">
        <f t="shared" si="6"/>
        <v>0</v>
      </c>
      <c r="Z61" s="31"/>
      <c r="AA61" s="31"/>
      <c r="AB61" s="31">
        <f t="shared" si="7"/>
        <v>0</v>
      </c>
      <c r="AC61" s="31"/>
      <c r="AD61" s="31"/>
      <c r="AE61" s="31">
        <f t="shared" si="8"/>
        <v>0</v>
      </c>
      <c r="AF61" s="31"/>
      <c r="AG61" s="31"/>
      <c r="AH61" s="1">
        <f t="shared" si="9"/>
        <v>0</v>
      </c>
      <c r="AI61" s="31"/>
      <c r="AJ61" s="31"/>
      <c r="AK61" s="31">
        <f t="shared" si="10"/>
        <v>0</v>
      </c>
      <c r="AL61" s="31">
        <f t="shared" si="12"/>
        <v>2200</v>
      </c>
      <c r="AM61" s="12">
        <f t="shared" si="13"/>
        <v>13200</v>
      </c>
      <c r="AN61" s="20">
        <f t="shared" si="11"/>
        <v>6</v>
      </c>
    </row>
    <row r="62" spans="1:40" ht="409.5" x14ac:dyDescent="0.3">
      <c r="A62" s="31">
        <v>60</v>
      </c>
      <c r="B62" s="2" t="s">
        <v>302</v>
      </c>
      <c r="C62" s="18" t="s">
        <v>182</v>
      </c>
      <c r="D62" s="2" t="s">
        <v>303</v>
      </c>
      <c r="E62" s="31"/>
      <c r="F62" s="31"/>
      <c r="G62" s="1">
        <f t="shared" si="0"/>
        <v>0</v>
      </c>
      <c r="H62" s="31"/>
      <c r="I62" s="31"/>
      <c r="J62" s="1">
        <f t="shared" si="1"/>
        <v>0</v>
      </c>
      <c r="K62" s="31">
        <v>18980</v>
      </c>
      <c r="L62" s="31">
        <v>50</v>
      </c>
      <c r="M62" s="1">
        <f t="shared" si="2"/>
        <v>949000</v>
      </c>
      <c r="N62" s="31"/>
      <c r="O62" s="31"/>
      <c r="P62" s="1">
        <f t="shared" si="3"/>
        <v>0</v>
      </c>
      <c r="Q62" s="8"/>
      <c r="R62" s="8"/>
      <c r="S62" s="19">
        <f t="shared" si="4"/>
        <v>0</v>
      </c>
      <c r="T62" s="31">
        <v>5250</v>
      </c>
      <c r="U62" s="31">
        <v>50</v>
      </c>
      <c r="V62" s="1">
        <f t="shared" si="5"/>
        <v>262500</v>
      </c>
      <c r="W62" s="31"/>
      <c r="X62" s="31"/>
      <c r="Y62" s="31">
        <f t="shared" si="6"/>
        <v>0</v>
      </c>
      <c r="Z62" s="31"/>
      <c r="AA62" s="31"/>
      <c r="AB62" s="31">
        <f t="shared" si="7"/>
        <v>0</v>
      </c>
      <c r="AC62" s="31">
        <v>40000</v>
      </c>
      <c r="AD62" s="31">
        <v>50</v>
      </c>
      <c r="AE62" s="31">
        <f t="shared" si="8"/>
        <v>2000000</v>
      </c>
      <c r="AF62" s="31"/>
      <c r="AG62" s="31"/>
      <c r="AH62" s="1">
        <f t="shared" si="9"/>
        <v>0</v>
      </c>
      <c r="AI62" s="31"/>
      <c r="AJ62" s="31"/>
      <c r="AK62" s="31">
        <f t="shared" si="10"/>
        <v>0</v>
      </c>
      <c r="AL62" s="31">
        <f t="shared" si="12"/>
        <v>64230</v>
      </c>
      <c r="AM62" s="12">
        <f t="shared" si="13"/>
        <v>3211500</v>
      </c>
      <c r="AN62" s="20">
        <f t="shared" si="11"/>
        <v>50</v>
      </c>
    </row>
    <row r="63" spans="1:40" ht="409.5" x14ac:dyDescent="0.3">
      <c r="A63" s="31">
        <v>61</v>
      </c>
      <c r="B63" s="2" t="s">
        <v>304</v>
      </c>
      <c r="C63" s="18" t="s">
        <v>182</v>
      </c>
      <c r="D63" s="2" t="s">
        <v>305</v>
      </c>
      <c r="E63" s="31"/>
      <c r="F63" s="31"/>
      <c r="G63" s="1">
        <f t="shared" si="0"/>
        <v>0</v>
      </c>
      <c r="H63" s="31"/>
      <c r="I63" s="31"/>
      <c r="J63" s="1">
        <f t="shared" si="1"/>
        <v>0</v>
      </c>
      <c r="K63" s="31"/>
      <c r="L63" s="31"/>
      <c r="M63" s="1">
        <f t="shared" si="2"/>
        <v>0</v>
      </c>
      <c r="N63" s="31"/>
      <c r="O63" s="31"/>
      <c r="P63" s="1">
        <f t="shared" si="3"/>
        <v>0</v>
      </c>
      <c r="Q63" s="8"/>
      <c r="R63" s="8"/>
      <c r="S63" s="19">
        <f t="shared" si="4"/>
        <v>0</v>
      </c>
      <c r="T63" s="31"/>
      <c r="U63" s="31"/>
      <c r="V63" s="1">
        <f t="shared" si="5"/>
        <v>0</v>
      </c>
      <c r="W63" s="31"/>
      <c r="X63" s="31"/>
      <c r="Y63" s="31">
        <f t="shared" si="6"/>
        <v>0</v>
      </c>
      <c r="Z63" s="31"/>
      <c r="AA63" s="31"/>
      <c r="AB63" s="31">
        <f t="shared" si="7"/>
        <v>0</v>
      </c>
      <c r="AC63" s="26"/>
      <c r="AD63" s="26"/>
      <c r="AE63" s="31">
        <f t="shared" si="8"/>
        <v>0</v>
      </c>
      <c r="AF63" s="31">
        <v>27400</v>
      </c>
      <c r="AG63" s="31">
        <v>50</v>
      </c>
      <c r="AH63" s="1">
        <f t="shared" si="9"/>
        <v>1370000</v>
      </c>
      <c r="AI63" s="31">
        <v>10000</v>
      </c>
      <c r="AJ63" s="31">
        <v>50</v>
      </c>
      <c r="AK63" s="31">
        <f t="shared" si="10"/>
        <v>500000</v>
      </c>
      <c r="AL63" s="31">
        <f t="shared" si="12"/>
        <v>37400</v>
      </c>
      <c r="AM63" s="12">
        <f t="shared" si="13"/>
        <v>1870000</v>
      </c>
      <c r="AN63" s="20">
        <f t="shared" si="11"/>
        <v>50</v>
      </c>
    </row>
    <row r="64" spans="1:40" ht="16.5" x14ac:dyDescent="0.25">
      <c r="A64" s="41" t="s">
        <v>306</v>
      </c>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3"/>
      <c r="AM64" s="12">
        <f>SUM(AM3:AM63)</f>
        <v>9175008</v>
      </c>
      <c r="AN64" s="31"/>
    </row>
    <row r="65" spans="1:40" ht="16.5" x14ac:dyDescent="0.3">
      <c r="A65" s="44" t="s">
        <v>307</v>
      </c>
      <c r="B65" s="44"/>
      <c r="C65" s="44"/>
      <c r="D65" s="44"/>
      <c r="E65" s="44"/>
      <c r="F65" s="4"/>
      <c r="G65" s="10"/>
      <c r="H65" s="4"/>
      <c r="I65" s="4"/>
      <c r="J65" s="10"/>
      <c r="K65" s="4"/>
      <c r="L65" s="4"/>
      <c r="M65" s="5"/>
      <c r="N65" s="4"/>
      <c r="O65" s="4"/>
      <c r="P65" s="5"/>
      <c r="Q65" s="3"/>
      <c r="R65" s="3"/>
      <c r="S65" s="11"/>
      <c r="T65" s="4"/>
      <c r="U65" s="4"/>
      <c r="V65" s="5"/>
      <c r="W65" s="6"/>
      <c r="X65" s="6"/>
      <c r="Y65" s="6"/>
      <c r="Z65" s="6"/>
      <c r="AA65" s="6"/>
      <c r="AB65" s="22"/>
      <c r="AC65" s="13"/>
      <c r="AD65" s="13"/>
      <c r="AE65" s="13"/>
      <c r="AF65" s="13"/>
      <c r="AG65" s="13"/>
      <c r="AH65" s="23"/>
      <c r="AI65" s="13"/>
      <c r="AJ65" s="13"/>
      <c r="AK65" s="13"/>
      <c r="AL65" s="13"/>
      <c r="AM65" s="24"/>
      <c r="AN65" s="4"/>
    </row>
    <row r="66" spans="1:40" ht="16.5" x14ac:dyDescent="0.3">
      <c r="A66" s="45" t="s">
        <v>308</v>
      </c>
      <c r="B66" s="45"/>
      <c r="C66" s="45"/>
      <c r="D66" s="45"/>
      <c r="E66" s="45"/>
      <c r="F66" s="4"/>
      <c r="G66" s="5"/>
      <c r="H66" s="4"/>
      <c r="I66" s="4"/>
      <c r="J66" s="5"/>
      <c r="K66" s="4"/>
      <c r="L66" s="4"/>
      <c r="M66" s="5"/>
      <c r="N66" s="4"/>
      <c r="O66" s="4"/>
      <c r="P66" s="5"/>
      <c r="Q66" s="3"/>
      <c r="R66" s="3"/>
      <c r="S66" s="11"/>
      <c r="T66" s="4"/>
      <c r="U66" s="4"/>
      <c r="V66" s="5"/>
      <c r="W66" s="6"/>
      <c r="X66" s="6"/>
      <c r="Y66" s="6"/>
      <c r="Z66" s="6"/>
      <c r="AA66" s="6"/>
      <c r="AB66" s="22"/>
      <c r="AC66" s="13"/>
      <c r="AD66" s="13"/>
      <c r="AE66" s="13"/>
      <c r="AF66" s="13"/>
      <c r="AG66" s="13"/>
      <c r="AH66" s="23"/>
      <c r="AI66" s="13"/>
      <c r="AJ66" s="13"/>
      <c r="AK66" s="13"/>
      <c r="AL66" s="13"/>
      <c r="AM66" s="13"/>
      <c r="AN66" s="4"/>
    </row>
    <row r="67" spans="1:40" ht="16.5" x14ac:dyDescent="0.3">
      <c r="A67" s="47" t="s">
        <v>309</v>
      </c>
      <c r="B67" s="48"/>
      <c r="C67" s="48"/>
      <c r="D67" s="48"/>
      <c r="E67" s="49"/>
      <c r="F67" s="4"/>
      <c r="G67" s="5"/>
      <c r="H67" s="4"/>
      <c r="I67" s="4"/>
      <c r="J67" s="5"/>
      <c r="K67" s="4"/>
      <c r="L67" s="4"/>
      <c r="M67" s="5"/>
      <c r="N67" s="4"/>
      <c r="O67" s="4"/>
      <c r="P67" s="5"/>
      <c r="Q67" s="3"/>
      <c r="R67" s="3"/>
      <c r="S67" s="11"/>
      <c r="T67" s="4"/>
      <c r="U67" s="4"/>
      <c r="V67" s="5"/>
      <c r="W67" s="6"/>
      <c r="X67" s="6"/>
      <c r="Y67" s="6"/>
      <c r="Z67" s="6"/>
      <c r="AA67" s="6"/>
      <c r="AB67" s="22"/>
      <c r="AC67" s="13"/>
      <c r="AD67" s="13"/>
      <c r="AE67" s="13"/>
      <c r="AF67" s="13"/>
      <c r="AG67" s="13"/>
      <c r="AH67" s="23"/>
      <c r="AI67" s="13"/>
      <c r="AJ67" s="13"/>
      <c r="AK67" s="13"/>
      <c r="AL67" s="13"/>
      <c r="AM67" s="13"/>
      <c r="AN67" s="4"/>
    </row>
    <row r="68" spans="1:40" ht="16.5" x14ac:dyDescent="0.3">
      <c r="A68" s="44" t="s">
        <v>310</v>
      </c>
      <c r="B68" s="44"/>
      <c r="C68" s="44"/>
      <c r="D68" s="44"/>
      <c r="E68" s="44"/>
      <c r="F68" s="4"/>
      <c r="G68" s="5"/>
      <c r="H68" s="4"/>
      <c r="I68" s="4"/>
      <c r="J68" s="5"/>
      <c r="K68" s="4"/>
      <c r="L68" s="4"/>
      <c r="M68" s="5"/>
      <c r="N68" s="4"/>
      <c r="O68" s="4"/>
      <c r="P68" s="5"/>
      <c r="Q68" s="3"/>
      <c r="R68" s="3"/>
      <c r="S68" s="11"/>
      <c r="T68" s="4"/>
      <c r="U68" s="4"/>
      <c r="V68" s="5"/>
      <c r="W68" s="6"/>
      <c r="X68" s="6"/>
      <c r="Y68" s="6"/>
      <c r="Z68" s="6"/>
      <c r="AA68" s="6"/>
      <c r="AB68" s="22"/>
      <c r="AC68" s="15"/>
      <c r="AD68" s="15"/>
      <c r="AE68" s="15"/>
      <c r="AF68" s="15"/>
      <c r="AG68" s="15"/>
      <c r="AH68" s="25"/>
      <c r="AI68" s="15"/>
      <c r="AJ68" s="15"/>
      <c r="AK68" s="15"/>
      <c r="AL68" s="13"/>
      <c r="AM68" s="13"/>
      <c r="AN68" s="4"/>
    </row>
    <row r="69" spans="1:40" ht="16.5" x14ac:dyDescent="0.3">
      <c r="A69" s="46" t="s">
        <v>311</v>
      </c>
      <c r="B69" s="46"/>
      <c r="C69" s="46"/>
      <c r="D69" s="46"/>
      <c r="E69" s="46"/>
      <c r="F69" s="4"/>
      <c r="G69" s="5"/>
      <c r="H69" s="4"/>
      <c r="I69" s="4"/>
      <c r="J69" s="5"/>
      <c r="K69" s="4"/>
      <c r="L69" s="4"/>
      <c r="M69" s="5"/>
      <c r="N69" s="4"/>
      <c r="O69" s="4"/>
      <c r="P69" s="5"/>
      <c r="Q69" s="3"/>
      <c r="R69" s="3"/>
      <c r="S69" s="11"/>
      <c r="T69" s="4"/>
      <c r="U69" s="4"/>
      <c r="V69" s="5"/>
      <c r="W69" s="6"/>
      <c r="X69" s="6"/>
      <c r="Y69" s="6"/>
      <c r="Z69" s="6"/>
      <c r="AA69" s="6"/>
      <c r="AB69" s="22"/>
      <c r="AC69" s="15"/>
      <c r="AD69" s="15"/>
      <c r="AE69" s="15"/>
      <c r="AF69" s="15"/>
      <c r="AG69" s="15"/>
      <c r="AH69" s="25"/>
      <c r="AI69" s="15"/>
      <c r="AJ69" s="15"/>
      <c r="AK69" s="15"/>
      <c r="AL69" s="13"/>
      <c r="AM69" s="13"/>
      <c r="AN69" s="4"/>
    </row>
    <row r="70" spans="1:40" ht="16.5" x14ac:dyDescent="0.3">
      <c r="A70" s="45" t="s">
        <v>312</v>
      </c>
      <c r="B70" s="45"/>
      <c r="C70" s="45"/>
      <c r="D70" s="45"/>
      <c r="E70" s="45"/>
      <c r="F70" s="4"/>
      <c r="G70" s="5"/>
      <c r="H70" s="4"/>
      <c r="I70" s="4"/>
      <c r="J70" s="5"/>
      <c r="K70" s="4"/>
      <c r="L70" s="4"/>
      <c r="M70" s="5"/>
      <c r="N70" s="4"/>
      <c r="O70" s="4"/>
      <c r="P70" s="5"/>
      <c r="Q70" s="3"/>
      <c r="R70" s="3"/>
      <c r="S70" s="11"/>
      <c r="T70" s="4"/>
      <c r="U70" s="4"/>
      <c r="V70" s="5"/>
      <c r="W70" s="6"/>
      <c r="X70" s="6"/>
      <c r="Y70" s="6"/>
      <c r="Z70" s="6"/>
      <c r="AA70" s="6"/>
      <c r="AB70" s="22"/>
      <c r="AC70" s="15"/>
      <c r="AD70" s="15"/>
      <c r="AE70" s="15"/>
      <c r="AF70" s="15"/>
      <c r="AG70" s="15"/>
      <c r="AH70" s="25"/>
      <c r="AI70" s="15"/>
      <c r="AJ70" s="15"/>
      <c r="AK70" s="15"/>
      <c r="AL70" s="13"/>
      <c r="AM70" s="13"/>
      <c r="AN70" s="4"/>
    </row>
    <row r="71" spans="1:40" ht="16.5" x14ac:dyDescent="0.3">
      <c r="A71" s="50" t="s">
        <v>313</v>
      </c>
      <c r="B71" s="50"/>
      <c r="C71" s="50"/>
      <c r="D71" s="50"/>
      <c r="E71" s="50"/>
      <c r="F71" s="4"/>
      <c r="G71" s="5"/>
      <c r="H71" s="4"/>
      <c r="I71" s="4"/>
      <c r="J71" s="5"/>
      <c r="K71" s="4"/>
      <c r="L71" s="4"/>
      <c r="M71" s="5"/>
      <c r="N71" s="4"/>
      <c r="O71" s="4"/>
      <c r="P71" s="5"/>
      <c r="Q71" s="3"/>
      <c r="R71" s="3"/>
      <c r="S71" s="11"/>
      <c r="T71" s="4"/>
      <c r="U71" s="4"/>
      <c r="V71" s="5"/>
      <c r="W71" s="6"/>
      <c r="X71" s="6"/>
      <c r="Y71" s="6"/>
      <c r="Z71" s="6"/>
      <c r="AA71" s="6"/>
      <c r="AB71" s="22"/>
      <c r="AC71" s="15"/>
      <c r="AD71" s="15"/>
      <c r="AE71" s="15"/>
      <c r="AF71" s="15"/>
      <c r="AG71" s="15"/>
      <c r="AH71" s="25"/>
      <c r="AI71" s="15"/>
      <c r="AJ71" s="15"/>
      <c r="AK71" s="15"/>
      <c r="AL71" s="13"/>
      <c r="AM71" s="13"/>
      <c r="AN71" s="4"/>
    </row>
    <row r="72" spans="1:40" ht="16.5" x14ac:dyDescent="0.3">
      <c r="A72" s="45" t="s">
        <v>314</v>
      </c>
      <c r="B72" s="45"/>
      <c r="C72" s="45"/>
      <c r="D72" s="45"/>
      <c r="E72" s="45"/>
      <c r="F72" s="4"/>
      <c r="G72" s="5"/>
      <c r="H72" s="4"/>
      <c r="I72" s="4"/>
      <c r="J72" s="5"/>
      <c r="K72" s="4"/>
      <c r="L72" s="4"/>
      <c r="M72" s="5"/>
      <c r="N72" s="4"/>
      <c r="O72" s="4"/>
      <c r="P72" s="5"/>
      <c r="Q72" s="3"/>
      <c r="R72" s="3"/>
      <c r="S72" s="11"/>
      <c r="T72" s="4"/>
      <c r="U72" s="4"/>
      <c r="V72" s="5"/>
      <c r="W72" s="6"/>
      <c r="X72" s="6"/>
      <c r="Y72" s="6"/>
      <c r="Z72" s="6"/>
      <c r="AA72" s="6"/>
      <c r="AB72" s="22"/>
      <c r="AC72" s="15"/>
      <c r="AD72" s="15"/>
      <c r="AE72" s="15"/>
      <c r="AF72" s="15"/>
      <c r="AG72" s="15"/>
      <c r="AH72" s="25"/>
      <c r="AI72" s="15"/>
      <c r="AJ72" s="15"/>
      <c r="AK72" s="15"/>
      <c r="AL72" s="13"/>
      <c r="AM72" s="13"/>
      <c r="AN72" s="4"/>
    </row>
    <row r="73" spans="1:40" ht="16.5" x14ac:dyDescent="0.3">
      <c r="A73" s="45" t="s">
        <v>315</v>
      </c>
      <c r="B73" s="45"/>
      <c r="C73" s="45"/>
      <c r="D73" s="45"/>
      <c r="E73" s="45"/>
      <c r="F73" s="4"/>
      <c r="G73" s="5"/>
      <c r="H73" s="4"/>
      <c r="I73" s="4"/>
      <c r="J73" s="5"/>
      <c r="K73" s="4"/>
      <c r="L73" s="4"/>
      <c r="M73" s="5"/>
      <c r="N73" s="4"/>
      <c r="O73" s="4"/>
      <c r="P73" s="5"/>
      <c r="Q73" s="3"/>
      <c r="R73" s="3"/>
      <c r="S73" s="11"/>
      <c r="T73" s="4"/>
      <c r="U73" s="4"/>
      <c r="V73" s="5"/>
      <c r="W73" s="6"/>
      <c r="X73" s="6"/>
      <c r="Y73" s="6"/>
      <c r="Z73" s="6"/>
      <c r="AA73" s="6"/>
      <c r="AB73" s="22"/>
      <c r="AC73" s="15"/>
      <c r="AD73" s="15"/>
      <c r="AE73" s="15"/>
      <c r="AF73" s="15"/>
      <c r="AG73" s="15"/>
      <c r="AH73" s="25"/>
      <c r="AI73" s="15"/>
      <c r="AJ73" s="15"/>
      <c r="AK73" s="15"/>
      <c r="AL73" s="13"/>
      <c r="AM73" s="13"/>
      <c r="AN73" s="4"/>
    </row>
    <row r="74" spans="1:40" ht="16.5" x14ac:dyDescent="0.3">
      <c r="A74" s="45" t="s">
        <v>316</v>
      </c>
      <c r="B74" s="45"/>
      <c r="C74" s="45"/>
      <c r="D74" s="45"/>
      <c r="E74" s="45"/>
      <c r="F74" s="4"/>
      <c r="G74" s="5"/>
      <c r="H74" s="4"/>
      <c r="I74" s="4"/>
      <c r="J74" s="5"/>
      <c r="K74" s="4"/>
      <c r="L74" s="4"/>
      <c r="M74" s="5"/>
      <c r="N74" s="4"/>
      <c r="O74" s="4"/>
      <c r="P74" s="5"/>
      <c r="Q74" s="3"/>
      <c r="R74" s="3"/>
      <c r="S74" s="11"/>
      <c r="T74" s="4"/>
      <c r="U74" s="4"/>
      <c r="V74" s="5"/>
      <c r="W74" s="6"/>
      <c r="X74" s="6"/>
      <c r="Y74" s="6"/>
      <c r="Z74" s="6"/>
      <c r="AA74" s="6"/>
      <c r="AB74" s="22"/>
      <c r="AC74" s="15"/>
      <c r="AD74" s="15"/>
      <c r="AE74" s="15"/>
      <c r="AF74" s="15"/>
      <c r="AG74" s="15"/>
      <c r="AH74" s="25"/>
      <c r="AI74" s="15"/>
      <c r="AJ74" s="15"/>
      <c r="AK74" s="15"/>
      <c r="AL74" s="13"/>
      <c r="AM74" s="13"/>
      <c r="AN74" s="4"/>
    </row>
    <row r="75" spans="1:40" ht="16.5" x14ac:dyDescent="0.3">
      <c r="A75" s="45" t="s">
        <v>317</v>
      </c>
      <c r="B75" s="45"/>
      <c r="C75" s="45"/>
      <c r="D75" s="45"/>
      <c r="E75" s="45"/>
      <c r="F75" s="4"/>
      <c r="G75" s="5"/>
      <c r="H75" s="4"/>
      <c r="I75" s="4"/>
      <c r="J75" s="5"/>
      <c r="K75" s="4"/>
      <c r="L75" s="4"/>
      <c r="M75" s="5"/>
      <c r="N75" s="4"/>
      <c r="O75" s="4"/>
      <c r="P75" s="5"/>
      <c r="Q75" s="3"/>
      <c r="R75" s="3"/>
      <c r="S75" s="11"/>
      <c r="T75" s="4"/>
      <c r="U75" s="4"/>
      <c r="V75" s="5"/>
      <c r="W75" s="6"/>
      <c r="X75" s="6"/>
      <c r="Y75" s="6"/>
      <c r="Z75" s="6"/>
      <c r="AA75" s="6"/>
      <c r="AB75" s="22"/>
      <c r="AC75" s="15"/>
      <c r="AD75" s="15"/>
      <c r="AE75" s="15"/>
      <c r="AF75" s="15"/>
      <c r="AG75" s="15"/>
      <c r="AH75" s="25"/>
      <c r="AI75" s="15"/>
      <c r="AJ75" s="15"/>
      <c r="AK75" s="15"/>
      <c r="AL75" s="13"/>
      <c r="AM75" s="13"/>
      <c r="AN75" s="4"/>
    </row>
    <row r="76" spans="1:40" ht="16.5" x14ac:dyDescent="0.3">
      <c r="A76" s="45" t="s">
        <v>318</v>
      </c>
      <c r="B76" s="45"/>
      <c r="C76" s="45"/>
      <c r="D76" s="45"/>
      <c r="E76" s="45"/>
      <c r="F76" s="4"/>
      <c r="G76" s="5"/>
      <c r="H76" s="4"/>
      <c r="I76" s="4"/>
      <c r="J76" s="5"/>
      <c r="K76" s="4"/>
      <c r="L76" s="4"/>
      <c r="M76" s="5"/>
      <c r="N76" s="4"/>
      <c r="O76" s="4"/>
      <c r="P76" s="5"/>
      <c r="Q76" s="3"/>
      <c r="R76" s="3"/>
      <c r="S76" s="11"/>
      <c r="T76" s="4"/>
      <c r="U76" s="4"/>
      <c r="V76" s="5"/>
      <c r="W76" s="6"/>
      <c r="X76" s="6"/>
      <c r="Y76" s="6"/>
      <c r="Z76" s="6"/>
      <c r="AA76" s="6"/>
      <c r="AB76" s="22"/>
      <c r="AC76" s="15"/>
      <c r="AD76" s="15"/>
      <c r="AE76" s="15"/>
      <c r="AF76" s="15"/>
      <c r="AG76" s="15"/>
      <c r="AH76" s="25"/>
      <c r="AI76" s="15"/>
      <c r="AJ76" s="15"/>
      <c r="AK76" s="15"/>
      <c r="AL76" s="13"/>
      <c r="AM76" s="13"/>
      <c r="AN76" s="4"/>
    </row>
    <row r="77" spans="1:40" ht="16.5" x14ac:dyDescent="0.3">
      <c r="A77" s="45" t="s">
        <v>319</v>
      </c>
      <c r="B77" s="45"/>
      <c r="C77" s="45"/>
      <c r="D77" s="45"/>
      <c r="E77" s="45"/>
      <c r="F77" s="4"/>
      <c r="G77" s="5"/>
      <c r="H77" s="4"/>
      <c r="I77" s="4"/>
      <c r="J77" s="5"/>
      <c r="K77" s="4"/>
      <c r="L77" s="4"/>
      <c r="M77" s="5"/>
      <c r="N77" s="4"/>
      <c r="O77" s="4"/>
      <c r="P77" s="5"/>
      <c r="Q77" s="3"/>
      <c r="R77" s="3"/>
      <c r="S77" s="11"/>
      <c r="T77" s="4"/>
      <c r="U77" s="4"/>
      <c r="V77" s="5"/>
      <c r="W77" s="6"/>
      <c r="X77" s="6"/>
      <c r="Y77" s="6"/>
      <c r="Z77" s="6"/>
      <c r="AA77" s="6"/>
      <c r="AB77" s="22"/>
      <c r="AC77" s="15"/>
      <c r="AD77" s="15"/>
      <c r="AE77" s="15"/>
      <c r="AF77" s="15"/>
      <c r="AG77" s="15"/>
      <c r="AH77" s="25"/>
      <c r="AI77" s="15"/>
      <c r="AJ77" s="15"/>
      <c r="AK77" s="15"/>
      <c r="AL77" s="13"/>
      <c r="AM77" s="13"/>
      <c r="AN77" s="4"/>
    </row>
    <row r="78" spans="1:40" ht="16.5" x14ac:dyDescent="0.3">
      <c r="A78" s="45" t="s">
        <v>320</v>
      </c>
      <c r="B78" s="45"/>
      <c r="C78" s="45"/>
      <c r="D78" s="45"/>
      <c r="E78" s="45"/>
      <c r="F78" s="4"/>
      <c r="G78" s="5"/>
      <c r="H78" s="4"/>
      <c r="I78" s="4"/>
      <c r="J78" s="5"/>
      <c r="K78" s="4"/>
      <c r="L78" s="4"/>
      <c r="M78" s="5"/>
      <c r="N78" s="4"/>
      <c r="O78" s="4"/>
      <c r="P78" s="5"/>
      <c r="Q78" s="3"/>
      <c r="R78" s="3"/>
      <c r="S78" s="11"/>
      <c r="T78" s="4"/>
      <c r="U78" s="4"/>
      <c r="V78" s="5"/>
      <c r="W78" s="6"/>
      <c r="X78" s="6"/>
      <c r="Y78" s="6"/>
      <c r="Z78" s="6"/>
      <c r="AA78" s="6"/>
      <c r="AB78" s="22"/>
      <c r="AC78" s="15"/>
      <c r="AD78" s="15"/>
      <c r="AE78" s="15"/>
      <c r="AF78" s="15"/>
      <c r="AG78" s="15"/>
      <c r="AH78" s="25"/>
      <c r="AI78" s="15"/>
      <c r="AJ78" s="15"/>
      <c r="AK78" s="15"/>
      <c r="AL78" s="13"/>
      <c r="AM78" s="13"/>
      <c r="AN78" s="4"/>
    </row>
    <row r="79" spans="1:40" ht="16.5" x14ac:dyDescent="0.3">
      <c r="A79" s="45" t="s">
        <v>321</v>
      </c>
      <c r="B79" s="45"/>
      <c r="C79" s="45"/>
      <c r="D79" s="45"/>
      <c r="E79" s="45"/>
      <c r="F79" s="4"/>
      <c r="G79" s="5"/>
      <c r="H79" s="4"/>
      <c r="I79" s="4"/>
      <c r="J79" s="5"/>
      <c r="K79" s="4"/>
      <c r="L79" s="4"/>
      <c r="M79" s="5"/>
      <c r="N79" s="4"/>
      <c r="O79" s="4"/>
      <c r="P79" s="5"/>
      <c r="Q79" s="3"/>
      <c r="R79" s="3"/>
      <c r="S79" s="11"/>
      <c r="T79" s="4"/>
      <c r="U79" s="4"/>
      <c r="V79" s="5"/>
      <c r="W79" s="6"/>
      <c r="X79" s="6"/>
      <c r="Y79" s="6"/>
      <c r="Z79" s="6"/>
      <c r="AA79" s="6"/>
      <c r="AB79" s="22"/>
      <c r="AC79" s="15"/>
      <c r="AD79" s="15"/>
      <c r="AE79" s="15"/>
      <c r="AF79" s="15"/>
      <c r="AG79" s="15"/>
      <c r="AH79" s="25"/>
      <c r="AI79" s="15"/>
      <c r="AJ79" s="15"/>
      <c r="AK79" s="15"/>
      <c r="AL79" s="13"/>
      <c r="AM79" s="13"/>
      <c r="AN79" s="4"/>
    </row>
    <row r="80" spans="1:40" ht="16.5" x14ac:dyDescent="0.3">
      <c r="A80" s="45" t="s">
        <v>322</v>
      </c>
      <c r="B80" s="45"/>
      <c r="C80" s="45"/>
      <c r="D80" s="45"/>
      <c r="E80" s="45"/>
      <c r="F80" s="4"/>
      <c r="G80" s="5"/>
      <c r="H80" s="4"/>
      <c r="I80" s="4"/>
      <c r="J80" s="5"/>
      <c r="K80" s="4"/>
      <c r="L80" s="4"/>
      <c r="M80" s="5"/>
      <c r="N80" s="4"/>
      <c r="O80" s="4"/>
      <c r="P80" s="5"/>
      <c r="Q80" s="3"/>
      <c r="R80" s="3"/>
      <c r="S80" s="11"/>
      <c r="T80" s="4"/>
      <c r="U80" s="4"/>
      <c r="V80" s="5"/>
      <c r="W80" s="6"/>
      <c r="X80" s="6"/>
      <c r="Y80" s="6"/>
      <c r="Z80" s="6"/>
      <c r="AA80" s="6"/>
      <c r="AB80" s="22"/>
      <c r="AC80" s="15"/>
      <c r="AD80" s="15"/>
      <c r="AE80" s="15"/>
      <c r="AF80" s="15"/>
      <c r="AG80" s="15"/>
      <c r="AH80" s="25"/>
      <c r="AI80" s="15"/>
      <c r="AJ80" s="15"/>
      <c r="AK80" s="15"/>
      <c r="AL80" s="13"/>
      <c r="AM80" s="13"/>
      <c r="AN80" s="4"/>
    </row>
    <row r="81" spans="1:40" ht="16.5" x14ac:dyDescent="0.3">
      <c r="A81" s="45" t="s">
        <v>323</v>
      </c>
      <c r="B81" s="45"/>
      <c r="C81" s="45"/>
      <c r="D81" s="45"/>
      <c r="E81" s="45"/>
      <c r="F81" s="4"/>
      <c r="G81" s="5"/>
      <c r="H81" s="4"/>
      <c r="I81" s="4"/>
      <c r="J81" s="5"/>
      <c r="K81" s="4"/>
      <c r="L81" s="4"/>
      <c r="M81" s="5"/>
      <c r="N81" s="4"/>
      <c r="O81" s="4"/>
      <c r="P81" s="5"/>
      <c r="Q81" s="3"/>
      <c r="R81" s="3"/>
      <c r="S81" s="11"/>
      <c r="T81" s="4"/>
      <c r="U81" s="4"/>
      <c r="V81" s="5"/>
      <c r="W81" s="6"/>
      <c r="X81" s="6"/>
      <c r="Y81" s="6"/>
      <c r="Z81" s="6"/>
      <c r="AA81" s="6"/>
      <c r="AB81" s="22"/>
      <c r="AC81" s="15"/>
      <c r="AD81" s="15"/>
      <c r="AE81" s="15"/>
      <c r="AF81" s="15"/>
      <c r="AG81" s="15"/>
      <c r="AH81" s="25"/>
      <c r="AI81" s="15"/>
      <c r="AJ81" s="15"/>
      <c r="AK81" s="15"/>
      <c r="AL81" s="13"/>
      <c r="AM81" s="13"/>
      <c r="AN81" s="4"/>
    </row>
    <row r="82" spans="1:40" ht="16.5" x14ac:dyDescent="0.3">
      <c r="A82" s="45" t="s">
        <v>324</v>
      </c>
      <c r="B82" s="45"/>
      <c r="C82" s="45"/>
      <c r="D82" s="45"/>
      <c r="E82" s="45"/>
      <c r="F82" s="4"/>
      <c r="G82" s="5"/>
      <c r="H82" s="4"/>
      <c r="I82" s="4"/>
      <c r="J82" s="5"/>
      <c r="K82" s="4"/>
      <c r="L82" s="4"/>
      <c r="M82" s="5"/>
      <c r="N82" s="4"/>
      <c r="O82" s="4"/>
      <c r="P82" s="5"/>
      <c r="Q82" s="3"/>
      <c r="R82" s="3"/>
      <c r="S82" s="11"/>
      <c r="T82" s="4"/>
      <c r="U82" s="4"/>
      <c r="V82" s="5"/>
      <c r="W82" s="6"/>
      <c r="X82" s="6"/>
      <c r="Y82" s="6"/>
      <c r="Z82" s="6"/>
      <c r="AA82" s="6"/>
      <c r="AB82" s="22"/>
      <c r="AC82" s="15"/>
      <c r="AD82" s="15"/>
      <c r="AE82" s="15"/>
      <c r="AF82" s="15"/>
      <c r="AG82" s="15"/>
      <c r="AH82" s="25"/>
      <c r="AI82" s="15"/>
      <c r="AJ82" s="15"/>
      <c r="AK82" s="15"/>
      <c r="AL82" s="13"/>
      <c r="AM82" s="13"/>
      <c r="AN82" s="4"/>
    </row>
    <row r="83" spans="1:40" ht="16.5" x14ac:dyDescent="0.3">
      <c r="A83" s="45" t="s">
        <v>325</v>
      </c>
      <c r="B83" s="45"/>
      <c r="C83" s="45"/>
      <c r="D83" s="45"/>
      <c r="E83" s="45"/>
      <c r="F83" s="4"/>
      <c r="G83" s="5"/>
      <c r="H83" s="4"/>
      <c r="I83" s="4"/>
      <c r="J83" s="5"/>
      <c r="K83" s="4"/>
      <c r="L83" s="4"/>
      <c r="M83" s="5"/>
      <c r="N83" s="4"/>
      <c r="O83" s="4"/>
      <c r="P83" s="5"/>
      <c r="Q83" s="3"/>
      <c r="R83" s="3"/>
      <c r="S83" s="11"/>
      <c r="T83" s="4"/>
      <c r="U83" s="4"/>
      <c r="V83" s="5"/>
      <c r="W83" s="6"/>
      <c r="X83" s="6"/>
      <c r="Y83" s="6"/>
      <c r="Z83" s="6"/>
      <c r="AA83" s="6"/>
      <c r="AB83" s="22"/>
      <c r="AC83" s="15"/>
      <c r="AD83" s="15"/>
      <c r="AE83" s="15"/>
      <c r="AF83" s="15"/>
      <c r="AG83" s="15"/>
      <c r="AH83" s="25"/>
      <c r="AI83" s="15"/>
      <c r="AJ83" s="15"/>
      <c r="AK83" s="15"/>
      <c r="AL83" s="13"/>
      <c r="AM83" s="13"/>
      <c r="AN83" s="4"/>
    </row>
    <row r="84" spans="1:40" ht="16.5" x14ac:dyDescent="0.3">
      <c r="A84" s="45"/>
      <c r="B84" s="45"/>
      <c r="C84" s="45"/>
      <c r="D84" s="45"/>
      <c r="E84" s="45"/>
      <c r="F84" s="4"/>
      <c r="G84" s="5"/>
      <c r="H84" s="4"/>
      <c r="I84" s="4"/>
      <c r="J84" s="5"/>
      <c r="K84" s="4"/>
      <c r="L84" s="4"/>
      <c r="M84" s="5"/>
      <c r="N84" s="4"/>
      <c r="O84" s="4"/>
      <c r="P84" s="5"/>
      <c r="Q84" s="3"/>
      <c r="R84" s="3"/>
      <c r="S84" s="11"/>
      <c r="T84" s="4"/>
      <c r="U84" s="4"/>
      <c r="V84" s="5"/>
      <c r="W84" s="6"/>
      <c r="X84" s="6"/>
      <c r="Y84" s="6"/>
      <c r="Z84" s="6"/>
      <c r="AA84" s="6"/>
      <c r="AB84" s="22"/>
      <c r="AC84" s="15"/>
      <c r="AD84" s="15"/>
      <c r="AE84" s="15"/>
      <c r="AF84" s="15"/>
      <c r="AG84" s="15"/>
      <c r="AH84" s="25"/>
      <c r="AI84" s="15"/>
      <c r="AJ84" s="15"/>
      <c r="AK84" s="15"/>
      <c r="AL84" s="13"/>
      <c r="AM84" s="13"/>
      <c r="AN84" s="4"/>
    </row>
    <row r="85" spans="1:40" ht="16.5" x14ac:dyDescent="0.3">
      <c r="A85" s="4"/>
      <c r="B85" s="6"/>
      <c r="C85" s="6"/>
      <c r="D85" s="3"/>
      <c r="E85" s="4"/>
      <c r="F85" s="4"/>
      <c r="G85" s="5"/>
      <c r="H85" s="4"/>
      <c r="I85" s="4"/>
      <c r="J85" s="5"/>
      <c r="K85" s="4"/>
      <c r="L85" s="4"/>
      <c r="M85" s="5"/>
      <c r="N85" s="4"/>
      <c r="O85" s="4"/>
      <c r="P85" s="5"/>
      <c r="Q85" s="3"/>
      <c r="R85" s="3"/>
      <c r="S85" s="11"/>
      <c r="T85" s="4"/>
      <c r="U85" s="4"/>
      <c r="V85" s="5"/>
      <c r="W85" s="6"/>
      <c r="X85" s="6"/>
      <c r="Y85" s="6"/>
      <c r="Z85" s="6"/>
      <c r="AA85" s="6"/>
      <c r="AB85" s="22"/>
      <c r="AC85" s="15"/>
      <c r="AD85" s="15"/>
      <c r="AE85" s="15"/>
      <c r="AF85" s="15"/>
      <c r="AG85" s="15"/>
      <c r="AH85" s="25"/>
      <c r="AI85" s="15"/>
      <c r="AJ85" s="15"/>
      <c r="AK85" s="15"/>
      <c r="AL85" s="13"/>
      <c r="AM85" s="13"/>
      <c r="AN85" s="4"/>
    </row>
  </sheetData>
  <mergeCells count="37">
    <mergeCell ref="A84:E84"/>
    <mergeCell ref="A78:E78"/>
    <mergeCell ref="A79:E79"/>
    <mergeCell ref="A80:E80"/>
    <mergeCell ref="A81:E81"/>
    <mergeCell ref="A82:E82"/>
    <mergeCell ref="A83:E83"/>
    <mergeCell ref="A72:E72"/>
    <mergeCell ref="A73:E73"/>
    <mergeCell ref="A74:E74"/>
    <mergeCell ref="A75:E75"/>
    <mergeCell ref="A76:E76"/>
    <mergeCell ref="A77:E77"/>
    <mergeCell ref="A66:E66"/>
    <mergeCell ref="A67:E67"/>
    <mergeCell ref="A68:E68"/>
    <mergeCell ref="A69:E69"/>
    <mergeCell ref="A70:E70"/>
    <mergeCell ref="A71:E71"/>
    <mergeCell ref="AC1:AE1"/>
    <mergeCell ref="AF1:AH1"/>
    <mergeCell ref="AI1:AK1"/>
    <mergeCell ref="AL1:AN2"/>
    <mergeCell ref="A64:AL64"/>
    <mergeCell ref="A65:E65"/>
    <mergeCell ref="K1:M1"/>
    <mergeCell ref="N1:P1"/>
    <mergeCell ref="Q1:S1"/>
    <mergeCell ref="T1:V1"/>
    <mergeCell ref="W1:Y1"/>
    <mergeCell ref="Z1:AB1"/>
    <mergeCell ref="A1:A2"/>
    <mergeCell ref="B1:B2"/>
    <mergeCell ref="C1:C2"/>
    <mergeCell ref="D1:D2"/>
    <mergeCell ref="E1:G1"/>
    <mergeCell ref="H1:J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սանհիգիենիկ</vt:lpstr>
      <vt:lpstr>ռուս</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Hayk Harutyunyan</dc:creator>
  <cp:keywords>https://mul2-mss.gov.am/tasks/1883091/oneclick?token=1c44a8ab7a54722248bae1dae3be4d18</cp:keywords>
  <cp:lastModifiedBy>Liana Manucharyan</cp:lastModifiedBy>
  <cp:lastPrinted>2024-12-09T08:35:57Z</cp:lastPrinted>
  <dcterms:created xsi:type="dcterms:W3CDTF">2022-07-21T07:39:54Z</dcterms:created>
  <dcterms:modified xsi:type="dcterms:W3CDTF">2024-12-09T13:11:08Z</dcterms:modified>
</cp:coreProperties>
</file>