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https://d.docs.live.net/d8398dd4b0321c6f/Desktop/2025 gnum/"/>
    </mc:Choice>
  </mc:AlternateContent>
  <xr:revisionPtr revIDLastSave="14" documentId="11_F25DC773A252ABDACC10481FB99979725ADE58EE" xr6:coauthVersionLast="47" xr6:coauthVersionMax="47" xr10:uidLastSave="{8404E93D-8288-4F70-B4F0-D81607792C33}"/>
  <bookViews>
    <workbookView xWindow="-120" yWindow="-120" windowWidth="20730" windowHeight="11040" xr2:uid="{00000000-000D-0000-FFFF-FFFF00000000}"/>
  </bookViews>
  <sheets>
    <sheet name="25-2 hay" sheetId="1" r:id="rId1"/>
    <sheet name="25-2 rus"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4" i="1"/>
  <c r="H5" i="1"/>
  <c r="H6" i="1"/>
  <c r="H7" i="1"/>
  <c r="H8" i="1"/>
  <c r="H9" i="1"/>
  <c r="H3" i="1"/>
  <c r="A4" i="3"/>
  <c r="A5" i="3" s="1"/>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I47" i="3"/>
  <c r="A51" i="3" l="1"/>
  <c r="A52" i="3" s="1"/>
  <c r="A53" i="3" s="1"/>
  <c r="A54" i="3" s="1"/>
  <c r="A55" i="3" s="1"/>
  <c r="A56" i="3" s="1"/>
  <c r="A57" i="3" s="1"/>
  <c r="A58" i="3" s="1"/>
  <c r="A59" i="3" s="1"/>
  <c r="A60" i="3" l="1"/>
  <c r="A61" i="3" s="1"/>
  <c r="A62" i="3" s="1"/>
  <c r="A63" i="3" s="1"/>
  <c r="A64" i="3" s="1"/>
  <c r="A65" i="3" s="1"/>
  <c r="A66" i="3" s="1"/>
  <c r="A67" i="3" s="1"/>
  <c r="A68" i="3" s="1"/>
  <c r="A69" i="3" s="1"/>
</calcChain>
</file>

<file path=xl/sharedStrings.xml><?xml version="1.0" encoding="utf-8"?>
<sst xmlns="http://schemas.openxmlformats.org/spreadsheetml/2006/main" count="602" uniqueCount="274">
  <si>
    <t xml:space="preserve">                                                                                                              Հաստատում եմ`</t>
  </si>
  <si>
    <t>լիտր</t>
  </si>
  <si>
    <t>33661127</t>
  </si>
  <si>
    <t>Մետամիզոլ</t>
  </si>
  <si>
    <t>500մգ/մլ 2մլ ներարկման լ-թ</t>
  </si>
  <si>
    <t>սրվակ</t>
  </si>
  <si>
    <t>հատ</t>
  </si>
  <si>
    <t>33631290</t>
  </si>
  <si>
    <t>Իբուպրոֆեն</t>
  </si>
  <si>
    <t>33651111</t>
  </si>
  <si>
    <t>Ամոքսացիլին</t>
  </si>
  <si>
    <t>250մգ/5մլ 100մլ ապակե կամ պլաստիկե տարա չափիչ բաժակ դեղակախույթ</t>
  </si>
  <si>
    <t>33141178</t>
  </si>
  <si>
    <t>Կաթիլաներարկման համակարգ</t>
  </si>
  <si>
    <t>Լուծույթների փոխներարկման համակարգ՝ բժշկական</t>
  </si>
  <si>
    <t>33141114</t>
  </si>
  <si>
    <t>Թանզիֆ</t>
  </si>
  <si>
    <t>33141159</t>
  </si>
  <si>
    <t>Ձեռնոց</t>
  </si>
  <si>
    <t>Բնական լատեքս L, XL, M,S ոչ մանրեազերծ բժշկական առանց տալկի</t>
  </si>
  <si>
    <t>31651200</t>
  </si>
  <si>
    <t>ժապավեն</t>
  </si>
  <si>
    <t>ԷՍԳ-ի ժապավեն 145*30</t>
  </si>
  <si>
    <t>33141110</t>
  </si>
  <si>
    <t>Բինտ</t>
  </si>
  <si>
    <t>7*14 ոչ ախտահանված ֆիրմային նշանի առկայություն</t>
  </si>
  <si>
    <t>33191320</t>
  </si>
  <si>
    <t>Բաժականեր</t>
  </si>
  <si>
    <t>մեկ անգամյա օգտագործման ոչ ախտահանված լաբորատոր ախտորոշման համար 100մլ</t>
  </si>
  <si>
    <t>33141136</t>
  </si>
  <si>
    <t>Ծայրամասային երակային կաթետեր</t>
  </si>
  <si>
    <t>G22  կապույտ   33մմ սրսկման փականով</t>
  </si>
  <si>
    <t>33631250</t>
  </si>
  <si>
    <t>Էթանոլ</t>
  </si>
  <si>
    <t>Բժշկական 960մգ/մլ ապակե կամ պլաստիկե շշիկ 1 լիտր, լ-թ արտաքին կիրառման համար</t>
  </si>
  <si>
    <t>33141211</t>
  </si>
  <si>
    <t>Թեսթ-երիզ</t>
  </si>
  <si>
    <t>Թեսթ-երիզ գլյուկոմետրի /կոնտուր պլյուս/</t>
  </si>
  <si>
    <t>33141158</t>
  </si>
  <si>
    <t>Ախտահանված, վիրաբուժական, մեկ անգամյա օգտագործման  7,0</t>
  </si>
  <si>
    <t>Ախտահանված, վիրաբուժական, մեկ անգամյա օգտագործման  8.0</t>
  </si>
  <si>
    <t>Ախտ ձեռնոց</t>
  </si>
  <si>
    <t>ախտահանված վիրաբուժական մեկ անգամյա օգտագործման N8,5</t>
  </si>
  <si>
    <t>33141142</t>
  </si>
  <si>
    <t xml:space="preserve">Ü»ñ³ñÏÇã  </t>
  </si>
  <si>
    <t>Պոլիէթիլենային երկկոմպոնենտ 1անգամյա օգտագործման ներարկիչ  ասեղով ծավալը 5մլ 0.2մլ բաժանումներով, սանդղակի չափանշումը մեծացված մինչև 3մլ, ասեղի չափսերը G22*1 0.7-30մմ, ասեղի միացումը լուեր տիպի կենտրոնական մխոցը արգելակվում է պաշտպանիչ օղակով</t>
  </si>
  <si>
    <t>Պոլիէթիլենային եռկոմպոնենտ մեկ անգամյա օգտագործման ներարկիչ՝ ասեղով, ծավալը  10մլ 0.5մ բաժանումներով ասեղի չափսերը  G21   1/2-0.8*40մմ</t>
  </si>
  <si>
    <t>Պոլիէթիլենային երկկոմպոնենտ 1անգամյա օգտագործման ներարկիչ  ասեղով ծավալը 20մլ 0.1մլ բաժանումներով, սանդղակի չափանշումը մեծացված մինչև 24մլ, ասեղի չափսերը G21*1 1/2-0.7-30մմ, ասեղի միացումը լուեր տիպի կենտրոնական մխոցը արգելակվում է պաշտպանիչ օղակով</t>
  </si>
  <si>
    <t>Ներարկիչ</t>
  </si>
  <si>
    <t>ինսուլինի 1մլ</t>
  </si>
  <si>
    <t>Օմնիֆիքս-ֆ դուռ 1մլ G25*8/8</t>
  </si>
  <si>
    <t>Պոլիէթիլենային երկկոմպոնենտ 1անգամյա օգտագործման ներարկիչ  ասեղով ծավալը 2մլ 0.1մլ բաժանումներով, սանդղակի չափանշումը մեծացված մինչև 3մլ, ասեղի չափսերը G23*1 0.6-30մմ, ասեղի միացումը լուեր տիպի կենտրոնական մխոցը արգելակվում է պաշտպանիչ օղակով</t>
  </si>
  <si>
    <t>G24  դեղին  22մմ սրսկման փականով</t>
  </si>
  <si>
    <t>G20 վարդագույն 33մմ սրսկման փականով</t>
  </si>
  <si>
    <t>Կաթետեր</t>
  </si>
  <si>
    <t>Ֆոլեի ախտահանված երկու մուտքով G16 30մլ</t>
  </si>
  <si>
    <t>Ֆոլեի ախտահանված երկու մուտքով G18 30մլ</t>
  </si>
  <si>
    <t>Ֆոլեի ախտահանված երկու մուտքով G20 30մլ</t>
  </si>
  <si>
    <t>33141212</t>
  </si>
  <si>
    <t>հիդրոքսիպրոպիլմեթիլ-ցելյուլոզայի լ-թ</t>
  </si>
  <si>
    <t>իզոտոնիկ,ստերիլ,ապիրոգեն լ-թ բարձր մոլ զանգ -վածով 80000դալտոն և ավելի, կիրառվում է աչքի առաջնային սեգմենտի վիրհատ ժամանակ 2% 5մլ</t>
  </si>
  <si>
    <t>տրիպան կապույտ</t>
  </si>
  <si>
    <t>/Tripan bkue/կապույտ լ-թ 0,6%1մլ,նախատեսված է աչքի կապսուլայի ներկման համար</t>
  </si>
  <si>
    <t>Ակնաբուժական ծածկոց</t>
  </si>
  <si>
    <t>100*80 ստերիլ</t>
  </si>
  <si>
    <t>33731120</t>
  </si>
  <si>
    <t>ոսպնյակ</t>
  </si>
  <si>
    <r>
      <t>Մոնոֆոկալ/IOL/ հետևի տեսախցիկ,1կտոր, լրացուցիչ պաշտպանություն կապույտ լույսից, ոչ փայլուն ակրիլ, ուլտրամանուշակագույն կլանիչ։ Ասֆերիկ առաջնային մակերևույթ/առանց աբեռացիայի/,հետին մակերևույթը 360</t>
    </r>
    <r>
      <rPr>
        <vertAlign val="superscript"/>
        <sz val="8"/>
        <rFont val="Arial LatArm"/>
        <family val="2"/>
      </rPr>
      <t>0</t>
    </r>
    <r>
      <rPr>
        <sz val="8"/>
        <rFont val="Arial LatArm"/>
        <family val="2"/>
      </rPr>
      <t xml:space="preserve"> էպիթելային բջջային արգելքով պաշտպանություն դեմ, օպտիկայի տրամագիծը 6,0մմ,ընդհանուր տրամագիծը 12,50մմ AConstant 118,4               16,0-1,17,0-1, 18, 0-1,18,5-1,19,0-3,19,5-3,20,0-5,20,5-5,21,0-5,21,5-5,22,0-5,22,5-5,23,0-3,23,5-3,24,0-2,24,5-1,25,0-1</t>
    </r>
  </si>
  <si>
    <t>Կիսակլոր ակնաբուժական դանակ</t>
  </si>
  <si>
    <t>Միկրվերիաբուժական դանակի տեսակը՝ թեք կիսակլոր, վերին սրմամբ,  տարատեսակը՝ անվտանգ (safety),շեղբի լայնությունը՝ 2.0 մմ, շեղբը թեք՝  թեքությունը 60 աստիճան: Շեղբի  նյութ`չժանգոտվող պողպատ (պարունակում է նիկել և քրոմ): Բռնակի նյութ`պոլիբութիլենտերեֆտալատ (PBT):1 տուփում 6 հատ: Նոր է, չօգտագործված:</t>
  </si>
  <si>
    <t>Ակնաբուժական դանակ   MVR20</t>
  </si>
  <si>
    <t xml:space="preserve">Միկրովիրաբուժական դանակի տեսակը: ուղիղ նիզակաձեւ, շեղբի լայնությունը՝ 1.2 մմ (20G),  շեղբը ուղիղ : Շեղբի  նյութ`չժանգոտվող պողպատ (պարունակում է նիկել և քրոմ): Բռնակի նյութ`պոլիբութիլենտերեֆտալատ (PBT):1 տուփում 6 հատ: Նոր է, չօգտագործված: </t>
  </si>
  <si>
    <t>Ակնաբուժական դանակ կեռատոմ 2,8մմ</t>
  </si>
  <si>
    <t xml:space="preserve">Միկրովիրաբուժական դանակի տեսակը՝ թեք երկսայր, տարատեսակը՝ անվտանգ (safety),շեղբի լայնությունը՝ 2.8 մմ, շեղբը թեք, թեքությունը՝ 45 աստիճան: Շեղբի  նյութ`չժանգոտվող պողպատ (պարունակում է նիկել և քրոմ): Բռնակի նյութ`պոլիբութիլենտերեֆտալատ (PBT):1 տուփի մեջ  6 հատ: Նոր է, չօգտագործված: </t>
  </si>
  <si>
    <t>33141121</t>
  </si>
  <si>
    <t>Վիկրիլ (Սուրջիկրիլ) թել 9-0</t>
  </si>
  <si>
    <t>Թել պոլիգլակտին կամ պոլիգլիկոլաթթու N 9/0, ասեղի տեսակը Spatula կրկնակի կողային սրվածքով, ստերիլ: Ասեղը բարձրորակ չժանգոտվող պողպատից՝ 6,2 մմ, 3/8 շրջագիծով, 2 ասեղով, թելի երկարությունը ոչ պակաս, քան՝ 30սմ:  Ֆորմատ՝ 1 հատ թել 2 ասեղով: Նոր է, չօգտագործված:</t>
  </si>
  <si>
    <t>Վիկրիլ (Սուրջիկրիլ) թել 7-0</t>
  </si>
  <si>
    <t>Թել պոլիգլակտին կամ պոլիգլիկոլաթթու N 7/0, ասեղի տեսակը Spatula կրկնակի կողային սրվածքով, ստերիլ: Ասեղը բարձրորակ չժանգոտվող պողպատից՝ 6,0 մմ, 3/8 շրջագիծով, 2 ասեղով, թելի երկարությունը ոչ պակաս, քան՝ 45սմ:  Ֆորմատ՝ 1 հատ թել 2 ասեղով: Նոր է, չօգտագործված:</t>
  </si>
  <si>
    <t>Ներակնային օղակ 12,0; 13,0</t>
  </si>
  <si>
    <t xml:space="preserve">Ներկապսուլյար օղ,  նյութը՝ պոլիմեթիլմետակրիլատ (PMMA):  Օղի տրամագիծը 12 և13 մմ: 1 տուփի մեջ 1 հատ: Նոր է,  չօգտագործված: </t>
  </si>
  <si>
    <t>Ակնաբուժական դանակ     Side Port 1,0մմ</t>
  </si>
  <si>
    <t xml:space="preserve">Միկրովիրաբուժական դանակի տեսակը՝ Պարացենտեզի դանակ, շեղբի լայնությունը՝ 1,0 մմ, երկարությունը՝ 3,5մմ, շեղբը թեք, թեքությունը՝ 30 աստիճան: Շեղբի  նյութ`չժանգոտվող պողպատ (պարունակում է նիկել և քրոմ): Բռնակի նյութ`պոլիբութիլենտերեֆտալատ (PBT):1 տուփի մեջ  6 հատ: Նոր է, չօգտագործված: </t>
  </si>
  <si>
    <t>Ալկոն քարթրիջ</t>
  </si>
  <si>
    <t>SidaJect Injector &amp; disposable cartridge</t>
  </si>
  <si>
    <t>Ներակնային ոսպնյակ</t>
  </si>
  <si>
    <t>Ներակնային ոսպնյակի  երկարությունը՝ 12.50 մմ,Ոսպնյակի օպտիկական մասի չափսը՝ 6.00 մմ, Մոդիֆիկացված C, Ներակնային ոսպնյակի հապտիկաների անկյունը՝ 0 աստիճան, Ներակնային ոսպնյակի կառուցվածքը՝ մեկ կտոր, Պոզիցիոն անցքերի քանակը՝ 0, Ներակնային ոսպնյակի օպտիկական նյութը՝ հիդրոֆիլ ակրիլ  ուլտրամանուշակագույն լույսի նկատմամաբ զտիչով , Առաջային խցիկի խորությունը՝ 5.00 մմ, Ներակնային ոսպնյակի օպտիկական A-կոնստանտը։ 118.00, Ոսպնյակի դիոպտրների աճման կարգը: Մեկ ամբողջական դիոպտրիայով՝ --10,0 -ից +35,0 : Կես դիոպտրիայով՝ +10,5 -ից +24,50:Քարթրիջի օգտագործման տեսակը՝ մեկանգամյա: Քարթրիջի ծայրի տրամագիծը՝ 2,0 մմ-ից 2,4 մմ:</t>
  </si>
  <si>
    <t>Ներակնային Տորիկ ոսպնյակ HumanOptics   ( Մոդել TORICA-aA)</t>
  </si>
  <si>
    <t>Ծալովի հիդրոֆիլ ոչ փայլուն ակրիլային միաբաղադրիչ  ինտրօկուլյար ետխցիկային ոսպնյակ ուլտրամանուշակագույն  և կապույտ լույսի նկատմամաբ զտիչներով, ասֆերիկ/առանց աբեռացիայի/:Ներակնային ոսպնյակի ընդհանուր տրամագիծը ՝  12.50 մմ, Ոսպնյակի օպտիկական մասի տրամագիծը ՝  6.00 մմ,Ներակնային ոսպնյակի օպտիկական նյութը `Առանց փայլի հիդրոֆիլային ակրիլ ուլտրամանուշակագույն կլանիչով ;  ջրի պարունակությունը 26% 35°C ջերմաստիճանում։ Ներակնային ոսպնյակի օպտիկական մասի կառուցվածքը՝  Տորիկ ասֆերիկ առջևի մակերես, համակողմանի շեղումներից զերծ: Ներակնային ոսպնյակի օպտիկական մասի հետին մակերեսը՝ 360° էպիթելի բջջային պատնեշով,  Ներակնային ոսպնյակի օպտիկական մասի  բեկման ինդեքսը՝ 1,40–1,43, Ներակնային ոսպնյակի օպտիկական մասի Abbe–ի թիվը՝  56,Հապտիկաի տեսակը՝ C մոդիֆիկացիա,Ներակնային ոսպնյակի հապտիկաների անկյունը՝  0°, Ներակնային ոսպնյակի A-կոնստանտը՝ Օպտիկական 118.4, Ուլտրաձայնային 118.1, Ոսպնյակի դիոպտերի աճման կարգը` SE: -20.0 - ից 60.0-ը ' Կես դիոպտրիայով Cyl: 1.0-ից 20.0-ը ' Կես դիոպտրիայով, (-20,5 D ≤ meridian  ≤ 60,5 D)</t>
  </si>
  <si>
    <t>Ներակնային Եռաֆոկալ ոսպնյակ HumanOptics   ( Մոդել TRIVA-aA)</t>
  </si>
  <si>
    <t>Ծալովի հիդրոֆիլ ոչ փայլուն ակրիլային միաբաղադրիչ ապագնդային ինտրօկուլյար ետխցիկային ոսպնյակ, ուլտրամանուշակագույն  և կապույտ լույսի նկատմամաբ զտիչներով, ասֆերիկ/առանց աբեռացիայի/: Ներակնային ոսպնյակի ընդհանուր տրամագիծը ՝  12.50 մմ Ոսպնյակի օպտիկական մասի տրամագիծը ՝  6.00 մմ Ներակնային ոսպնյակի օպտիկական նյութը `Առանց փայլի հիդրոֆիլային ակրիլ ուլտրամանուշակագույն կլանիչով ;  ջրի պարունակությունը 26% 35°C ջերմաստիճանում։ Ներակնային ոսպնյակի օպտիկական մասի կառուցվածքը՝  Եռաֆոկալ  IOL նախապես բեռնված SAFELOADER®-ում Ներակնային ոսպնյակի օպտիկական մասի հետին մակերեսը՝ 360° էպիթելի բջջային պատնեշով, Ներակնային ոսպնյակի օպտիկական մասի  բեկման ինդեքսը՝ 1,40–1,43   Ներակնային ոսպնյակի օպտիկական մասի Abbe–ի թիվը՝  56, Օպտիկական առանձնահատկություններ ,Կենտրոնական դիֆրակցիոն ասֆերիկ առջևի մակերես՝ բեկումային օպտիկական ծայրամասով  Հավելումներ IOL հարթությունում. +1,75 D / +3,5 D Հապտիկաի տեսակը՝ C մոդիֆիկացիա  Ներակնային ոսպնյակի հապտիկաների անկյունը՝  0°, Ներակնային ոսպնյակի A-կոնստանտը՝  Օպտիկական 118.4, Ուլտրաձայնային 118.1, Ոսպնյակի դիոպտերի աճման կարգը` Կես դիոպտրիայով՝ 10.0-ից +30,0 D</t>
  </si>
  <si>
    <t>Ներակնային ոսպնյակի երկարությունը՝12.5մմ,ոսպնյակի օպտիկական մասի չափսը՝6.0մմ,օպտիկական մասի տեսակը՝ բիկոնվեքս, Հապտիկաների տեսակը՝ Մոդիֆիկացված C, ներակնային ոսպնյակի հապտիկաների անկյունը՝5 աստիճան,ներակնային ոսպնյակի կառուցվածքը՝ մեկ կտոր, Պոզիցիոն անցքերի քանակը՝ 0,ներակնային ոսպնյակի օպտիկական նյութը՝ հիդրոֆիլ ասֆերիկ ակրիլ (25.5%ջրի պարունակությամբ)Ներակնային ոսպնյակի բեկման գործակիցը՝ չոր վիճակում 1.50/խոնավ վիճակում 1.46։ Օպտիկական A-կոնստանտը։ ուլտրաձայնային 118.0, օպտիկական 118.4, ոսպնյակի դիոպտրների աճման կարգը՝ կես դիոպտրիայով-10.0-ից մինչև +30.0։ Քարթրիջի օգտագործման տեսակը՝ մեկանդամյա։Քարտրիջի ծայրի տրամագիծը՝ 2.2մմ։</t>
  </si>
  <si>
    <t>33141144</t>
  </si>
  <si>
    <t>Ասեղ</t>
  </si>
  <si>
    <t>Ներարկիչի միանվագ օգտագործման, ստերիլ G22 /0,7*30/</t>
  </si>
  <si>
    <t>33141201</t>
  </si>
  <si>
    <t>Բախիլ</t>
  </si>
  <si>
    <t>Բարձր ամրության, կապույտ, ստանդարտ չափերի</t>
  </si>
  <si>
    <t>Գիպսի Փաթաթան, որակյալ 3մ*20սմ</t>
  </si>
  <si>
    <t>38411200</t>
  </si>
  <si>
    <t>Ջերմաչափ</t>
  </si>
  <si>
    <t>Մարմնի ջերմաստիճանը չափելու համար, չափման դիապազոնը 34-42աստ Ց</t>
  </si>
  <si>
    <t>33141143</t>
  </si>
  <si>
    <t>Սկարիֆիկատոր</t>
  </si>
  <si>
    <t>ստերլ ասեղ 1անգամյա օգտագործման մատը ծակելու</t>
  </si>
  <si>
    <t>33121180</t>
  </si>
  <si>
    <t>Ճնշաչափ</t>
  </si>
  <si>
    <t>Արյան ճնշումը չափող սարք/տոնոմետր/ որակյալ</t>
  </si>
  <si>
    <t>33161220</t>
  </si>
  <si>
    <t xml:space="preserve">Շպատելներ </t>
  </si>
  <si>
    <t>Փայտե երկարությունը 150մմ, լայն 18մմ ոչ ստերիլ</t>
  </si>
  <si>
    <t>33141115</t>
  </si>
  <si>
    <t>Բամբակ</t>
  </si>
  <si>
    <t>Սպիտակ փափուկ զանգված բնական ծագման փաթեթավորմամբ, արագ թռչվում է և լավ կլանում հեղուկը 50գ</t>
  </si>
  <si>
    <t>7*14  ախտահանված ֆիրմային նշանի առկայություն</t>
  </si>
  <si>
    <t>33141112</t>
  </si>
  <si>
    <t>Սպեղանի</t>
  </si>
  <si>
    <t>2,5*5 կտորե հիմքի վրա, հիպո ալերգիկ ֆիրմային նշանի առկայություն</t>
  </si>
  <si>
    <t>38621200</t>
  </si>
  <si>
    <t>Հայելիներ</t>
  </si>
  <si>
    <t>Գինեկոլոգիական միանվագ օգտագործման ստերիլ /կուսկո/</t>
  </si>
  <si>
    <t>Բժշկական 700մգ/մլ ապակե կամ պլաստիկե շշիկ 0,5 լիտր, լ-թ արտաքին կիրառման համար</t>
  </si>
  <si>
    <t>33141202</t>
  </si>
  <si>
    <t>Էլեկտրոդներ</t>
  </si>
  <si>
    <t>էՍԳ-ի կպչուն միանվագ օգտագործման</t>
  </si>
  <si>
    <t>33191620</t>
  </si>
  <si>
    <t>Սավան</t>
  </si>
  <si>
    <t>Ներծծվող գլանափաթեթ 50*50</t>
  </si>
  <si>
    <t>33791300</t>
  </si>
  <si>
    <t xml:space="preserve">Պիպետ </t>
  </si>
  <si>
    <t>Սալի</t>
  </si>
  <si>
    <t>38511340</t>
  </si>
  <si>
    <t>Առարկայական ապակի</t>
  </si>
  <si>
    <t>Առարկայական ապակի լլաբորատոր</t>
  </si>
  <si>
    <t>Ծածկապակի</t>
  </si>
  <si>
    <t>22*22 լաբորատոր միկրոսկոպի</t>
  </si>
  <si>
    <t>Ֆորմալին</t>
  </si>
  <si>
    <t>Մրջնաթթվի 40%-անոց ալդեհիդ հեղձուցիչ սուր հոտով ախտահանիչ նյութ</t>
  </si>
  <si>
    <t>33141213</t>
  </si>
  <si>
    <t>Պերիգիդրոլ</t>
  </si>
  <si>
    <t>33%1լ անգույն թափանցիկ լուծույթ ապակե կամ պլաստիկե տարա</t>
  </si>
  <si>
    <t>ՍՕԵ</t>
  </si>
  <si>
    <t>33631241</t>
  </si>
  <si>
    <t>քլորհեքսիդին</t>
  </si>
  <si>
    <t>0,5% սպիրտային լ-թ 1լ-ոց տարա</t>
  </si>
  <si>
    <t>24451140</t>
  </si>
  <si>
    <t>Հեքսանյոզ Գ+Ռ</t>
  </si>
  <si>
    <t>0,5% լ-թ 1000մլ գործիքների լվացման և ախտահանման համար</t>
  </si>
  <si>
    <t>զույգ</t>
  </si>
  <si>
    <t>Իբուպրոֆեն   ibuprofen լուծույթ ներքին ընդունման, 200մգ/5մլ 100մլ վախենում է կոտրվելուց,  առնվազն 2 տարի մնացորդային պիտանիության ժամկետ</t>
  </si>
  <si>
    <t xml:space="preserve">Բժշկական՝ խտանյութ 28-30 լայնք 90սմ </t>
  </si>
  <si>
    <t>33651141</t>
  </si>
  <si>
    <t>ցեֆուրոքսիմ</t>
  </si>
  <si>
    <t>750մգ ն/ե,մ/մ ապակե սրվակ</t>
  </si>
  <si>
    <t>Ջրի թորման սարք</t>
  </si>
  <si>
    <t xml:space="preserve">արտադրողականությունը ոչ պակաս 1.5լ/ժ-ում, հզորությունը ոչ պակաս 200վ, սնուցումը 220վ 50-60հերց։ Անընդհատ հոսող ջրի մարակարարում հարկավոր չէ </t>
  </si>
  <si>
    <t>ԷԱՃ</t>
  </si>
  <si>
    <t>Գիպս</t>
  </si>
  <si>
    <t>ներակնային արհեստական կոշտ /IOL/ կամ համար - ժեք։Ոսպնյակ միակոմպոնենտ,նյութը պոլիմեթիլմե -տակրիլատ /pmma/պաշտպանություն ուլտրամանու շակագույն ճառագայթներից, օպտիկայի տրամա -գիծը 6,0մմ,ընդհանուր տրամագիծը 12,50մմ, AConstant 118,2-118,4            17,0-1,18,0-1,18,5-1,19,0-2,19,5-2,20,0-3,20,5-3,21,0-3,21,5-3,22,0-3,22,5-3,23,0-2,23,5-2,24,0-1</t>
  </si>
  <si>
    <t>Метамизол</t>
  </si>
  <si>
    <t>500мг/мл 2мл для инъекций л-т</t>
  </si>
  <si>
    <t>Амоксациллин</t>
  </si>
  <si>
    <t>250 мг/5 мл, 100 мл стеклянный или пластиковый контейнер, мерный стаканчик, бутылочка с лекарством</t>
  </si>
  <si>
    <t>Ибупрофен</t>
  </si>
  <si>
    <t>Ибупрофен раствор ибупрофена для внутреннего применения, 200мг/5мл 100мл боится разламывания, остаточный срок годности не менее 2 лет</t>
  </si>
  <si>
    <t>Система переливания растворов: медицинская</t>
  </si>
  <si>
    <t>Медицинский: концентрат 28-30 ширина 90см.</t>
  </si>
  <si>
    <t>Натуральный латекс L, XL, M, S нестерильный медицинский без талька</t>
  </si>
  <si>
    <t>Лента ЭКГ 145*30</t>
  </si>
  <si>
    <t>Наличие недезинфицированного брендинга 7*14.</t>
  </si>
  <si>
    <t>одноразовый нестерилизованный для лабораторной диагностики 100 мл</t>
  </si>
  <si>
    <t>Медицинский 960мг/мл стеклянный или пластиковый флакон 1 л для наружного применения</t>
  </si>
  <si>
    <t>Тест-полоска глюкометр /контур плюс/</t>
  </si>
  <si>
    <t>750 мг н/э, м/м флакон стеклянный</t>
  </si>
  <si>
    <t>Стерилизованный, хирургический, одноразовый 7,0</t>
  </si>
  <si>
    <t>Стерилизованная, хирургическая, одноразовая 8,0</t>
  </si>
  <si>
    <t>стерильный хирургический одноразового применения N8.5</t>
  </si>
  <si>
    <t>Полиэтиленовый двухкомпонентный одноразовый шприц с иглой, объём 5мл с делением 0,2мл, градуированная шкала увеличена до 3мл, размер иглы G22*1 0,7-30мм, соединение иглы, центральный поршень типа Люэр блокируется защитным кольцом</t>
  </si>
  <si>
    <t>Шприц полиэтиленовый трёхкомпонентный одноразовый с иглой объёмом 10мл с делениями 0,5м, размер иглы G21 1/2-0,8*40мм</t>
  </si>
  <si>
    <t>Полиэтиленовый двухкомпонентный одноразовый шприц с иглой, объём 20мл с делением 0,1мл, градуированная шкала до 24мл, размер иглы G21*1 1/2-0,7-30мм, соединение иглы, центральный поршень типа Люэр блокируется защитным кольцом</t>
  </si>
  <si>
    <t>1 мл инсулина</t>
  </si>
  <si>
    <t>Омнификс-ф дверца 1мл G25*8/8</t>
  </si>
  <si>
    <t>Полиэтиленовый двухкомпонентный одноразовый шприц с иглой, объём 2мл с делениями по 0,1мл, градуировка до 3мл, размер иглы G23*1 0,6-30мм, соединение иглы «блошиное», центральный поршень, блокируемый защитным кольцом</t>
  </si>
  <si>
    <t>G22 синий с инжекторным клапаном 33 мм.</t>
  </si>
  <si>
    <t>G24 желтый с инжекторным клапаном 22 мм.</t>
  </si>
  <si>
    <t>G20 розовый с инжекторным клапаном 33 мм.</t>
  </si>
  <si>
    <t>Фоли дезинфицируемый с двумя впускными отверстиями G16 30мл</t>
  </si>
  <si>
    <t>Фоли дезинфицируется с двумя входами G18 30мл</t>
  </si>
  <si>
    <t>Фоле дезинфицируемый с двумя входами G20 30мл</t>
  </si>
  <si>
    <t>изотонический, стерильный, апирогенный Л с высокой молярностью 80 000 дальтон и более, применяемый при операциях на первичном отрезке глаза, 2% 5 мл</t>
  </si>
  <si>
    <t>/Трипан бкуэ/синий жидкость 0,6% 1 мл, предназначена для окрашивания глазной капсулы.</t>
  </si>
  <si>
    <t>100*80 стерильный</t>
  </si>
  <si>
    <t>интраокулярная искусственная жесткая /ИОЛ/ или джек. Линза однокомпонентная, материал полиметилметакрилат /пмма/ защита от ультрафиолетовых коричневых лучей, линия оптики 6,0мм, общий диаметр 12,50мм, ACпостоянная 118,2-118,4. 17,0-1,18,0-1,18,5-1,19,0-2,19,5-2,20,0-3,20,5-3,21,0-3,21, 5-3,22,0-3,22,5-3,23,0-2,23,5-2,24,0-1</t>
  </si>
  <si>
    <t>Монофокальная/ИОЛ/задняя камера, 1 шт., дополнительная защита от синего света, антибликовый акрил, поглотитель УФ-излучения. Асферическая передняя поверхность/без аберраций/, задняя поверхность с защитой от 3600 эпителиальных клеток, оптический диаметр 6,0 мм, общий диаметр 12,50 мм ACConstant 118,4 16,0-1,17,0-1, 18, 0-1,18,5-1,19,0-3,19,5-3,20,0-5,20,5-5,21,0-5,21,5-5,22,0- 5,22,5-5,23,0-3,23,5-3,24,0-2,24,5-1,25,0-1</t>
  </si>
  <si>
    <t>производительность не менее 1,5 л/ч, мощность не менее 200 В, электропитание 220 В 50-60 Гц. Нет необходимости в постоянной проточной воде</t>
  </si>
  <si>
    <t>Тип микрохирургического ножа: косой, с верхней заточкой, ширина лезвия: 2,0 мм, угол лезвия: 60 градусов. Материал лезвия: нержавеющая сталь (содержит никель и хром). Материал рукоятки: полибутилентерефталат (ПБТ): 6 в 1 коробке. Новый, неиспользованный.</t>
  </si>
  <si>
    <t>Тип микрохирургического ножа: двусторонний, безопасный, ширина лезвия: 2,8 мм, угол лезвия: 45 градусов.Материал рукоятки: полибутилентерефталат (ПБТ) Новый. , неиспользованный.</t>
  </si>
  <si>
    <t>Нитка полиглактиновая или полигликолевая кислота N 9/0, тип иглы Шпатель двусторонняя, стерильная. Игла из высококачественной нержавеющей стали, диаметр 3/8, 2 иглы, длина нити не менее: 30см. С 2 иглами. Новые, неиспользованные.</t>
  </si>
  <si>
    <t>Нитка полиглактиновая или полигликолевая кислота N 7/0, тип иглы Шпатель двусторонняя, стерильная. Игла из высококачественной нержавеющей стали, диаметр 3/8, 2 иглы, длина нити не менее: 45см. С 2 иглами. Новые, неиспользованные.</t>
  </si>
  <si>
    <t>Водка внутрикапсульная, материал: полиметилметакрилат. Водка диаметром 12 и 13 мм. В коробке 1 штука. Новая, неиспользованная.</t>
  </si>
  <si>
    <t>Тип микрохирургического ножа: Нож для парацентеза, ширина лезвия: 3,5 мм, скос лезвия: 30 градусов. Материал лезвия: нержавеющая сталь (содержит никель и хром). Материал рукоятки: полибутилентерефталат (ПБТ). Новый, не использовался.</t>
  </si>
  <si>
    <t>Длина интраокулярной линзы: 12,50 мм, Оптический размер линзы: 6,00 мм, Модифицированный C, Гаптический угол интраокулярной линзы: 0 градусов, Структура интраокулярной линзы: Цельная, Количество позиционных отверстий: 0, Оптический материал интраокулярной линзы: Гидрофильный акрил с УФ-фильтром, Глубина передней камеры: 5,00 мм, Оптическая А-постоянная интраокулярной линзы. 118,00, Диоптрии линзы: от -10,0 до +35,0, Половины диоптрий: +24,50, Использование картриджа: от 2,0 мм до 2,4 мм.</t>
  </si>
  <si>
    <t>Складная гидрофильная безбликовая акриловая однокомпонентная интраокулярная заднекамерная линза с фильтрами, блокирующими УФ и синий свет, асферическая/без аберраций/: Внешний диаметр интраокулярной линзы: 12,50 мм, Диаметр оптической части линзы: 6,00 мм, Оптический материал интраокулярной линзы - Безглянцевый гидрофильный акрил с УФ-поглотителем; содержание воды 26% при 35°C. Конструкция линзы: Торическая асферическая передняя поверхность, без всесторонних аберраций. Задняя поверхность линзы с эпителиально-клеточным барьером на 360°. Показатель преломления интраокулярной линзы: 1,40-1,43. номер: 56, Тип гаптики: модификация C, Угол гаптики интраокулярной линзы: 0°, А-константа интраокулярной линзы: Оптическая 118,4, Ультразвуковая 118,1, Порядок приращения диоптрий линзы: от -20,0 до 60,0 в полдиоптрии Цилиндр: от 1,0 до 20,0 футов в полдиоптрии (-20,5 Д &lt; меридиан &lt; 60,5 Д)</t>
  </si>
  <si>
    <t>Гидрофильная безбликовая однокомпонентная интраокулярная заднекамерная линза с фильтрами, блокирующими УФ- и синий свет, асферическая/без аберраций. Габаритный диаметр интраокулярной линзы: 12,50 мм Диаметр оптической части линзы: 6,00 мм Оптический диаметр интраокулярной линзы материал: небликующий гидрофильный акрил с УФ-поглотителем; содержание воды 26% при 35°C. Структура ИОЛ: Трифокальная ИОЛ, предварительно установленная в SAFELOADER® Задняя поверхность ИОЛ с 360° эпителиально-клеточным барьером Индекс преломления ИОЛ: 1,40–1,43 Число Аббе ИОЛ: 56. Оптические характеристики. Центральная дифракционная асферическая передняя поверхность с рефракционной оптической периферией. Дополнения в плоскости ИОЛ; +1,75 D / +3,5 D Тип гаптики: модификация C Угол гаптики интраокулярной линзы: 0°, А-константа интраокулярной линзы: Оптическая 118,4, Ультразвуковая 118,1, Порядок приращения диоптрий линзы: Половина диоптрии: от 10,0 до +30, 0 D:</t>
  </si>
  <si>
    <t>Длина интраокулярной линзы: 12,5 мм, Размер оптической части линзы: 6,0 мм, Тип оптической части: двояковыпуклая, Тип гаптики: Модифицированный C, Гаптический угол интраокулярной линзы: 5 градусов, Структура интраокулярной линзы: цельная, Количество позиционирующих отверстий: 0, интраокулярная линза оптический материал: гидрофильный асферический акрил (с содержанием воды 25,5%). Показатель преломления интраокулярной линзы: сухой 1,50/влажный 1,46. Оптическая А-постоянная. ультразвуковой 118,0, оптический 118,4, увеличивающий порядок диоптрий линзы на полдиоптрии – с 10,0 до +30,0. Тип использования картриджа: одночленный. Диаметр наконечника картриджа: 2,2 мм.</t>
  </si>
  <si>
    <t>Шприц одноразовый, стерильный Г22 /0,7*30/</t>
  </si>
  <si>
    <t>Высокая прочность, синий, стандартный размер.</t>
  </si>
  <si>
    <t>Гипсовая пленка, качество 3м*20см.</t>
  </si>
  <si>
    <t>Для измерения температуры тела диапазон измерения составляет 34-42°C.</t>
  </si>
  <si>
    <t>одноразовая стерильная игла для прокалывания пальца</t>
  </si>
  <si>
    <t>Прибор для измерения артериального давления / тонометр / качество</t>
  </si>
  <si>
    <t>Деревянный длина 150мм, ширина 18мм нестерильный.</t>
  </si>
  <si>
    <t>Белая мягкая масса в упаковке натурального происхождения, быстро разлетается и хорошо впитывает жидкость 50г.</t>
  </si>
  <si>
    <t>Наличие очищенного брендинга 7*14.</t>
  </si>
  <si>
    <t>На базе 2,5*5 предметов имеется гипоаллергенная маркировка.</t>
  </si>
  <si>
    <t>Гинекологические одноразовые стерильные /cusco/</t>
  </si>
  <si>
    <t>Медицинский 700мг/мл стеклянный или пластиковый флакон 0,5 л для наружного применения</t>
  </si>
  <si>
    <t>Одноразовая наклейка ЭКГ</t>
  </si>
  <si>
    <t>Впитывающий рулон 50*50</t>
  </si>
  <si>
    <t>Салли</t>
  </si>
  <si>
    <t>Стеклянная лаборатория</t>
  </si>
  <si>
    <t>лабораторный микроскоп 22*22</t>
  </si>
  <si>
    <t>40% коагулянт на основе альдегида муравьиной кислоты, дезинфицирующее средство с сильным запахом</t>
  </si>
  <si>
    <t>33% бесцветный прозрачный раствор в 1л в стеклянной или пластиковой таре</t>
  </si>
  <si>
    <t>С О Е</t>
  </si>
  <si>
    <t>1-литровая банка 0,5% спирта</t>
  </si>
  <si>
    <t>0,5% на литр 1000мл для мытья и дезинфекции инструментов</t>
  </si>
  <si>
    <t>Гексаноза Г+Р</t>
  </si>
  <si>
    <t>хлоргексидин</t>
  </si>
  <si>
    <t>Пипет</t>
  </si>
  <si>
    <t>Пергидроль</t>
  </si>
  <si>
    <t>Формалин</t>
  </si>
  <si>
    <t>Прикрыть</t>
  </si>
  <si>
    <t>Предметное стекло</t>
  </si>
  <si>
    <t>Лист</t>
  </si>
  <si>
    <t>Электроды</t>
  </si>
  <si>
    <t>Этанол</t>
  </si>
  <si>
    <t>Зеркала</t>
  </si>
  <si>
    <t>Зеркало</t>
  </si>
  <si>
    <t>Бинт</t>
  </si>
  <si>
    <t>Хлопок</t>
  </si>
  <si>
    <t xml:space="preserve">Система капельного </t>
  </si>
  <si>
    <t>Танзиф</t>
  </si>
  <si>
    <t>Перчатка</t>
  </si>
  <si>
    <t>лента</t>
  </si>
  <si>
    <t>Чашка</t>
  </si>
  <si>
    <t>Тест-полоска</t>
  </si>
  <si>
    <t>цефуроксим</t>
  </si>
  <si>
    <t>шприц</t>
  </si>
  <si>
    <t>Периферический венозный катетер</t>
  </si>
  <si>
    <t>Катетер</t>
  </si>
  <si>
    <t>гидроксипропилметилцеллюлозы</t>
  </si>
  <si>
    <t>трипановый синий</t>
  </si>
  <si>
    <t>Офтальмологическая крышка</t>
  </si>
  <si>
    <t>линза</t>
  </si>
  <si>
    <t>Дистиллятор воды</t>
  </si>
  <si>
    <t>Полукруглый офтальмологический нож.</t>
  </si>
  <si>
    <t>Нож офтальмологический МВР20</t>
  </si>
  <si>
    <t>Нож офтальмологический степлер 2,8мм.</t>
  </si>
  <si>
    <t>Викрил (Surjicryl) нить 9-0</t>
  </si>
  <si>
    <t>Викрил (Surjicryl) нить 7-0</t>
  </si>
  <si>
    <t>Кольцо для глаз 12,0; 13,0</t>
  </si>
  <si>
    <t>Нож офтальмологический Side Port 1,0 мм</t>
  </si>
  <si>
    <t>Картридж Алкон</t>
  </si>
  <si>
    <t>Очковые линзы</t>
  </si>
  <si>
    <t>Интраокулярная торическая линза HumanOptics (модель TORICA-aA)</t>
  </si>
  <si>
    <t>Интраокулярные трифокальные линзы HumanOptics (модель TRIVA-aA)</t>
  </si>
  <si>
    <t>Иголка</t>
  </si>
  <si>
    <t>Бахил</t>
  </si>
  <si>
    <t>Гипc</t>
  </si>
  <si>
    <t>Термометр</t>
  </si>
  <si>
    <t>Скарификатор</t>
  </si>
  <si>
    <t>Манометр</t>
  </si>
  <si>
    <t>Шпатели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</si>
</sst>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font>
      <sz val="11"/>
      <color theme="1"/>
      <name val="Calibri"/>
      <family val="2"/>
      <scheme val="minor"/>
    </font>
    <font>
      <sz val="8"/>
      <name val="Arial LatArm"/>
      <family val="2"/>
    </font>
    <font>
      <sz val="12"/>
      <name val="Arial LatArm"/>
      <family val="2"/>
    </font>
    <font>
      <i/>
      <sz val="8"/>
      <name val="Arial LatArm"/>
      <family val="2"/>
    </font>
    <font>
      <sz val="10"/>
      <color indexed="8"/>
      <name val="MS Sans Serif"/>
      <family val="2"/>
      <charset val="204"/>
    </font>
    <font>
      <sz val="10"/>
      <name val="Arial"/>
      <family val="2"/>
      <charset val="204"/>
    </font>
    <font>
      <sz val="12"/>
      <name val="Arial AM"/>
      <family val="2"/>
    </font>
    <font>
      <sz val="12"/>
      <name val="Sylfaen"/>
      <family val="1"/>
      <charset val="204"/>
    </font>
    <font>
      <sz val="12"/>
      <name val="Arial Armenian"/>
      <family val="2"/>
    </font>
    <font>
      <sz val="8"/>
      <name val="Arial Armenian"/>
      <family val="2"/>
    </font>
    <font>
      <sz val="8"/>
      <name val="Sylfaen"/>
      <family val="1"/>
      <charset val="204"/>
    </font>
    <font>
      <sz val="8"/>
      <name val="Arial"/>
      <family val="2"/>
      <charset val="204"/>
    </font>
    <font>
      <sz val="9"/>
      <name val="Calibri"/>
      <family val="2"/>
      <charset val="204"/>
    </font>
    <font>
      <sz val="9"/>
      <name val="Arial LatArm"/>
      <family val="2"/>
    </font>
    <font>
      <sz val="12"/>
      <name val="Sylfaen"/>
      <family val="1"/>
    </font>
    <font>
      <sz val="8"/>
      <name val="Sylfaen"/>
      <family val="1"/>
    </font>
    <font>
      <vertAlign val="superscript"/>
      <sz val="8"/>
      <name val="Arial LatArm"/>
      <family val="2"/>
    </font>
    <font>
      <sz val="12"/>
      <name val="Calibri"/>
      <family val="2"/>
      <scheme val="minor"/>
    </font>
    <font>
      <sz val="10"/>
      <name val="Arial Armenian"/>
    </font>
    <font>
      <sz val="11"/>
      <name val="Calibri"/>
      <family val="2"/>
      <scheme val="minor"/>
    </font>
    <font>
      <sz val="8"/>
      <name val="Tahoma"/>
      <family val="2"/>
    </font>
    <font>
      <b/>
      <sz val="12"/>
      <name val="Calibri"/>
      <family val="2"/>
      <scheme val="minor"/>
    </font>
    <font>
      <sz val="8"/>
      <name val="Calibri"/>
      <family val="2"/>
      <scheme val="minor"/>
    </font>
    <font>
      <sz val="11"/>
      <name val="Arial LatArm"/>
      <family val="2"/>
    </font>
    <font>
      <i/>
      <sz val="11"/>
      <name val="Arial LatArm"/>
      <family val="2"/>
    </font>
    <font>
      <sz val="11"/>
      <color rgb="FF1F1F1F"/>
      <name val="Inherit"/>
    </font>
    <font>
      <sz val="10"/>
      <color rgb="FF1F1F1F"/>
      <name val="Inherit"/>
    </font>
    <font>
      <sz val="10"/>
      <name val="Arial LatArm"/>
      <family val="2"/>
    </font>
    <font>
      <sz val="10"/>
      <name val="Calibri"/>
      <family val="2"/>
      <scheme val="minor"/>
    </font>
    <font>
      <sz val="10"/>
      <name val="Sylfaen"/>
      <family val="1"/>
      <charset val="204"/>
    </font>
    <font>
      <sz val="10"/>
      <name val="Arial Armenian"/>
      <family val="2"/>
    </font>
    <font>
      <sz val="18"/>
      <color rgb="FF5F6368"/>
      <name val="Material Icons Extended"/>
    </font>
    <font>
      <sz val="14"/>
      <color rgb="FF5F6368"/>
      <name val="Arial"/>
      <family val="2"/>
    </font>
    <font>
      <sz val="9"/>
      <color rgb="FF5F6368"/>
      <name val="Arial"/>
      <family val="2"/>
    </font>
    <font>
      <b/>
      <sz val="18"/>
      <color theme="1"/>
      <name val="Calibri"/>
      <family val="2"/>
      <scheme val="minor"/>
    </font>
    <font>
      <b/>
      <sz val="13.5"/>
      <color theme="1"/>
      <name val="Calibri"/>
      <family val="2"/>
      <scheme val="minor"/>
    </font>
    <font>
      <sz val="18"/>
      <color rgb="FF3C4043"/>
      <name val="Calibri"/>
      <family val="2"/>
      <scheme val="minor"/>
    </font>
  </fonts>
  <fills count="4">
    <fill>
      <patternFill patternType="none"/>
    </fill>
    <fill>
      <patternFill patternType="gray125"/>
    </fill>
    <fill>
      <patternFill patternType="solid">
        <fgColor theme="0"/>
        <bgColor indexed="26"/>
      </patternFill>
    </fill>
    <fill>
      <patternFill patternType="solid">
        <fgColor theme="0"/>
        <bgColor indexed="64"/>
      </patternFill>
    </fill>
  </fills>
  <borders count="17">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3"/>
      </left>
      <right style="thin">
        <color indexed="63"/>
      </right>
      <top style="thin">
        <color indexed="63"/>
      </top>
      <bottom/>
      <diagonal/>
    </border>
    <border>
      <left style="thin">
        <color indexed="63"/>
      </left>
      <right style="thin">
        <color indexed="63"/>
      </right>
      <top/>
      <bottom style="thin">
        <color indexed="63"/>
      </bottom>
      <diagonal/>
    </border>
    <border>
      <left style="thin">
        <color indexed="63"/>
      </left>
      <right/>
      <top/>
      <bottom style="thin">
        <color indexed="63"/>
      </bottom>
      <diagonal/>
    </border>
    <border>
      <left style="thin">
        <color indexed="64"/>
      </left>
      <right style="thin">
        <color indexed="64"/>
      </right>
      <top/>
      <bottom style="thin">
        <color indexed="64"/>
      </bottom>
      <diagonal/>
    </border>
    <border>
      <left/>
      <right style="thin">
        <color indexed="63"/>
      </right>
      <top style="thin">
        <color indexed="63"/>
      </top>
      <bottom/>
      <diagonal/>
    </border>
    <border>
      <left/>
      <right style="thin">
        <color indexed="64"/>
      </right>
      <top style="thin">
        <color indexed="64"/>
      </top>
      <bottom style="thin">
        <color indexed="64"/>
      </bottom>
      <diagonal/>
    </border>
    <border>
      <left/>
      <right/>
      <top style="thin">
        <color indexed="63"/>
      </top>
      <bottom style="thin">
        <color indexed="63"/>
      </bottom>
      <diagonal/>
    </border>
    <border>
      <left/>
      <right/>
      <top/>
      <bottom style="thin">
        <color indexed="63"/>
      </bottom>
      <diagonal/>
    </border>
    <border>
      <left/>
      <right/>
      <top style="thin">
        <color indexed="63"/>
      </top>
      <bottom/>
      <diagonal/>
    </border>
    <border>
      <left/>
      <right/>
      <top style="thin">
        <color indexed="64"/>
      </top>
      <bottom style="thin">
        <color indexed="64"/>
      </bottom>
      <diagonal/>
    </border>
    <border>
      <left/>
      <right style="thin">
        <color indexed="63"/>
      </right>
      <top style="thin">
        <color indexed="63"/>
      </top>
      <bottom style="thin">
        <color indexed="63"/>
      </bottom>
      <diagonal/>
    </border>
  </borders>
  <cellStyleXfs count="4">
    <xf numFmtId="0" fontId="0" fillId="0" borderId="0"/>
    <xf numFmtId="0" fontId="4" fillId="0" borderId="0"/>
    <xf numFmtId="0" fontId="5" fillId="0" borderId="0"/>
    <xf numFmtId="0" fontId="18" fillId="0" borderId="0"/>
  </cellStyleXfs>
  <cellXfs count="136">
    <xf numFmtId="0" fontId="0" fillId="0" borderId="0" xfId="0"/>
    <xf numFmtId="0" fontId="1" fillId="2" borderId="3" xfId="0" applyFont="1" applyFill="1" applyBorder="1" applyAlignment="1">
      <alignment horizontal="center" vertical="center" wrapText="1"/>
    </xf>
    <xf numFmtId="0" fontId="1" fillId="2" borderId="3" xfId="0" applyFont="1" applyFill="1" applyBorder="1" applyAlignment="1">
      <alignment horizontal="center"/>
    </xf>
    <xf numFmtId="49" fontId="1" fillId="2" borderId="3" xfId="0" applyNumberFormat="1" applyFont="1" applyFill="1" applyBorder="1" applyAlignment="1">
      <alignment horizontal="left" vertical="center"/>
    </xf>
    <xf numFmtId="49" fontId="3" fillId="2" borderId="3" xfId="0" applyNumberFormat="1" applyFont="1" applyFill="1" applyBorder="1" applyAlignment="1">
      <alignment vertical="center" wrapText="1"/>
    </xf>
    <xf numFmtId="0" fontId="2" fillId="2" borderId="3" xfId="1" applyFont="1" applyFill="1" applyBorder="1" applyAlignment="1">
      <alignment vertical="center" wrapText="1"/>
    </xf>
    <xf numFmtId="0" fontId="1" fillId="2" borderId="3" xfId="1" applyFont="1" applyFill="1" applyBorder="1" applyAlignment="1">
      <alignment horizontal="center" vertical="center" wrapText="1"/>
    </xf>
    <xf numFmtId="0" fontId="1" fillId="2" borderId="3" xfId="2" applyFont="1" applyFill="1" applyBorder="1" applyAlignment="1">
      <alignment horizontal="center" vertical="center" wrapText="1"/>
    </xf>
    <xf numFmtId="1" fontId="1" fillId="2" borderId="3" xfId="0" applyNumberFormat="1" applyFont="1" applyFill="1" applyBorder="1" applyAlignment="1">
      <alignment horizontal="center" vertical="center" wrapText="1"/>
    </xf>
    <xf numFmtId="4" fontId="1" fillId="2" borderId="3" xfId="0" applyNumberFormat="1" applyFont="1" applyFill="1" applyBorder="1" applyAlignment="1">
      <alignment horizontal="right" vertical="center" wrapText="1"/>
    </xf>
    <xf numFmtId="49" fontId="1" fillId="2" borderId="3" xfId="1" applyNumberFormat="1" applyFont="1" applyFill="1" applyBorder="1" applyAlignment="1">
      <alignment vertical="center" wrapText="1"/>
    </xf>
    <xf numFmtId="0" fontId="1" fillId="2" borderId="3" xfId="0" applyFont="1" applyFill="1" applyBorder="1" applyAlignment="1">
      <alignment horizontal="center" vertical="center"/>
    </xf>
    <xf numFmtId="1" fontId="1" fillId="2" borderId="3" xfId="0" applyNumberFormat="1" applyFont="1" applyFill="1" applyBorder="1" applyAlignment="1">
      <alignment horizontal="center" vertical="center"/>
    </xf>
    <xf numFmtId="49" fontId="3" fillId="2" borderId="3" xfId="0" applyNumberFormat="1" applyFont="1" applyFill="1" applyBorder="1" applyAlignment="1">
      <alignment horizontal="left" vertical="center" wrapText="1"/>
    </xf>
    <xf numFmtId="0" fontId="10" fillId="3" borderId="3" xfId="0" applyFont="1" applyFill="1" applyBorder="1" applyAlignment="1">
      <alignment vertical="center" wrapText="1"/>
    </xf>
    <xf numFmtId="0" fontId="10" fillId="3" borderId="3" xfId="0" applyFont="1" applyFill="1" applyBorder="1" applyAlignment="1">
      <alignment horizontal="center" vertical="center" wrapText="1"/>
    </xf>
    <xf numFmtId="0" fontId="2" fillId="2" borderId="3" xfId="0" applyFont="1" applyFill="1" applyBorder="1" applyAlignment="1">
      <alignment vertical="center" wrapText="1"/>
    </xf>
    <xf numFmtId="49" fontId="3" fillId="2" borderId="1" xfId="0" applyNumberFormat="1" applyFont="1" applyFill="1" applyBorder="1" applyAlignment="1">
      <alignment horizontal="left" vertical="center" wrapText="1"/>
    </xf>
    <xf numFmtId="0" fontId="1" fillId="2" borderId="3" xfId="0" applyFont="1" applyFill="1" applyBorder="1" applyAlignment="1">
      <alignment vertical="center" wrapText="1"/>
    </xf>
    <xf numFmtId="49" fontId="1" fillId="2" borderId="0" xfId="0" applyNumberFormat="1" applyFont="1" applyFill="1" applyAlignment="1">
      <alignment horizontal="left" vertical="center"/>
    </xf>
    <xf numFmtId="4" fontId="1" fillId="2" borderId="0" xfId="0" applyNumberFormat="1" applyFont="1" applyFill="1" applyAlignment="1">
      <alignment horizontal="right"/>
    </xf>
    <xf numFmtId="49" fontId="3" fillId="3" borderId="1" xfId="0" applyNumberFormat="1" applyFont="1" applyFill="1" applyBorder="1" applyAlignment="1">
      <alignment horizontal="left" vertical="center" wrapText="1"/>
    </xf>
    <xf numFmtId="0" fontId="2" fillId="2" borderId="2" xfId="1" applyFont="1" applyFill="1" applyBorder="1" applyAlignment="1">
      <alignment vertical="center" wrapText="1"/>
    </xf>
    <xf numFmtId="0" fontId="1" fillId="2" borderId="3" xfId="1" applyFont="1" applyFill="1" applyBorder="1" applyAlignment="1">
      <alignment vertical="center" wrapText="1"/>
    </xf>
    <xf numFmtId="2" fontId="1" fillId="3" borderId="3" xfId="0" applyNumberFormat="1" applyFont="1" applyFill="1" applyBorder="1" applyAlignment="1">
      <alignment horizontal="center" vertical="center" wrapText="1"/>
    </xf>
    <xf numFmtId="1" fontId="1" fillId="3" borderId="3" xfId="0" applyNumberFormat="1" applyFont="1" applyFill="1" applyBorder="1" applyAlignment="1">
      <alignment horizontal="center" vertical="center" wrapText="1"/>
    </xf>
    <xf numFmtId="4" fontId="1" fillId="3" borderId="3" xfId="0" applyNumberFormat="1" applyFont="1" applyFill="1" applyBorder="1" applyAlignment="1">
      <alignment horizontal="right" vertical="center" wrapText="1"/>
    </xf>
    <xf numFmtId="0" fontId="1" fillId="3" borderId="3" xfId="0" applyFont="1" applyFill="1" applyBorder="1" applyAlignment="1">
      <alignment horizontal="center" vertical="center"/>
    </xf>
    <xf numFmtId="1" fontId="1" fillId="3" borderId="3" xfId="0" applyNumberFormat="1" applyFont="1" applyFill="1" applyBorder="1" applyAlignment="1">
      <alignment horizontal="center" vertical="center"/>
    </xf>
    <xf numFmtId="49" fontId="1" fillId="3" borderId="1" xfId="0" applyNumberFormat="1" applyFont="1" applyFill="1" applyBorder="1" applyAlignment="1">
      <alignment horizontal="left" vertical="center"/>
    </xf>
    <xf numFmtId="0" fontId="2" fillId="2" borderId="2" xfId="0" applyFont="1" applyFill="1" applyBorder="1" applyAlignment="1">
      <alignment vertical="center" wrapText="1"/>
    </xf>
    <xf numFmtId="49" fontId="1" fillId="2" borderId="1" xfId="0" applyNumberFormat="1" applyFont="1" applyFill="1" applyBorder="1" applyAlignment="1">
      <alignment horizontal="left" vertical="center"/>
    </xf>
    <xf numFmtId="4" fontId="1" fillId="2" borderId="3" xfId="0" applyNumberFormat="1" applyFont="1" applyFill="1" applyBorder="1" applyAlignment="1">
      <alignment horizontal="right" vertical="center"/>
    </xf>
    <xf numFmtId="49" fontId="3" fillId="2" borderId="7" xfId="0" applyNumberFormat="1" applyFont="1" applyFill="1" applyBorder="1" applyAlignment="1">
      <alignment horizontal="left" vertical="center" wrapText="1"/>
    </xf>
    <xf numFmtId="0" fontId="14" fillId="3" borderId="8" xfId="0" applyFont="1" applyFill="1" applyBorder="1" applyAlignment="1">
      <alignment vertical="center" wrapText="1"/>
    </xf>
    <xf numFmtId="0" fontId="1" fillId="3" borderId="3" xfId="0" applyFont="1" applyFill="1" applyBorder="1" applyAlignment="1">
      <alignment vertical="center" wrapText="1"/>
    </xf>
    <xf numFmtId="0" fontId="15" fillId="3" borderId="3" xfId="0" applyFont="1" applyFill="1" applyBorder="1" applyAlignment="1">
      <alignment vertical="center" wrapText="1"/>
    </xf>
    <xf numFmtId="49" fontId="3" fillId="2" borderId="6" xfId="0" applyNumberFormat="1" applyFont="1" applyFill="1" applyBorder="1" applyAlignment="1">
      <alignment horizontal="left" vertical="center" wrapText="1"/>
    </xf>
    <xf numFmtId="0" fontId="1" fillId="3" borderId="1" xfId="0" applyFont="1" applyFill="1" applyBorder="1" applyAlignment="1">
      <alignment horizontal="left" vertical="center"/>
    </xf>
    <xf numFmtId="0" fontId="2" fillId="2" borderId="4" xfId="1" applyFont="1" applyFill="1" applyBorder="1" applyAlignment="1">
      <alignment horizontal="left" vertical="center" wrapText="1"/>
    </xf>
    <xf numFmtId="0" fontId="1" fillId="2" borderId="3" xfId="1" applyFont="1" applyFill="1" applyBorder="1" applyAlignment="1">
      <alignment horizontal="left" vertical="center" wrapText="1"/>
    </xf>
    <xf numFmtId="0" fontId="3" fillId="2" borderId="3" xfId="0" applyFont="1" applyFill="1" applyBorder="1" applyAlignment="1">
      <alignment horizontal="center" vertical="center" wrapText="1"/>
    </xf>
    <xf numFmtId="164" fontId="1" fillId="2" borderId="3" xfId="1" applyNumberFormat="1" applyFont="1" applyFill="1" applyBorder="1" applyAlignment="1">
      <alignment horizontal="left" vertical="center" wrapText="1"/>
    </xf>
    <xf numFmtId="0" fontId="1" fillId="2" borderId="3" xfId="2" applyFont="1" applyFill="1" applyBorder="1" applyAlignment="1">
      <alignment horizontal="left" vertical="center" wrapText="1"/>
    </xf>
    <xf numFmtId="0" fontId="2" fillId="2" borderId="4" xfId="1" applyFont="1" applyFill="1" applyBorder="1" applyAlignment="1">
      <alignment vertical="center" wrapText="1"/>
    </xf>
    <xf numFmtId="0" fontId="13" fillId="2" borderId="3" xfId="0" applyFont="1" applyFill="1" applyBorder="1" applyAlignment="1">
      <alignment vertical="center"/>
    </xf>
    <xf numFmtId="0" fontId="2" fillId="2" borderId="3" xfId="0" applyFont="1" applyFill="1" applyBorder="1" applyAlignment="1">
      <alignment horizontal="left" vertical="center" wrapText="1"/>
    </xf>
    <xf numFmtId="0" fontId="2" fillId="2" borderId="1" xfId="1" applyFont="1" applyFill="1" applyBorder="1" applyAlignment="1">
      <alignment vertical="center" wrapText="1"/>
    </xf>
    <xf numFmtId="0" fontId="1" fillId="2" borderId="1" xfId="1" applyFont="1" applyFill="1" applyBorder="1" applyAlignment="1">
      <alignment vertical="center" wrapText="1"/>
    </xf>
    <xf numFmtId="0" fontId="1" fillId="3" borderId="3" xfId="0" applyFont="1" applyFill="1" applyBorder="1" applyAlignment="1">
      <alignment horizontal="left" vertical="center" wrapText="1"/>
    </xf>
    <xf numFmtId="0" fontId="2" fillId="2" borderId="1" xfId="0" applyFont="1" applyFill="1" applyBorder="1" applyAlignment="1">
      <alignment vertical="center" wrapText="1"/>
    </xf>
    <xf numFmtId="0" fontId="1" fillId="2" borderId="1" xfId="0" applyFont="1" applyFill="1" applyBorder="1" applyAlignment="1">
      <alignment vertical="center" wrapText="1"/>
    </xf>
    <xf numFmtId="0" fontId="1" fillId="3" borderId="1" xfId="0" applyFont="1" applyFill="1" applyBorder="1" applyAlignment="1">
      <alignment vertical="center" wrapText="1"/>
    </xf>
    <xf numFmtId="49" fontId="1" fillId="2" borderId="6" xfId="0" applyNumberFormat="1" applyFont="1" applyFill="1" applyBorder="1" applyAlignment="1">
      <alignment horizontal="left" vertical="center"/>
    </xf>
    <xf numFmtId="0" fontId="1" fillId="3" borderId="6" xfId="0" applyFont="1" applyFill="1" applyBorder="1" applyAlignment="1">
      <alignment vertical="center" wrapText="1"/>
    </xf>
    <xf numFmtId="0" fontId="1" fillId="2" borderId="5" xfId="0" applyFont="1" applyFill="1" applyBorder="1" applyAlignment="1">
      <alignment horizontal="center" vertical="center"/>
    </xf>
    <xf numFmtId="0" fontId="14" fillId="3" borderId="1" xfId="0" applyFont="1" applyFill="1" applyBorder="1" applyAlignment="1">
      <alignment vertical="center" wrapText="1"/>
    </xf>
    <xf numFmtId="49" fontId="1" fillId="2" borderId="3" xfId="0" applyNumberFormat="1" applyFont="1" applyFill="1" applyBorder="1" applyAlignment="1">
      <alignment horizontal="left"/>
    </xf>
    <xf numFmtId="0" fontId="2" fillId="2" borderId="3" xfId="0" applyFont="1" applyFill="1" applyBorder="1" applyAlignment="1">
      <alignment horizontal="left" wrapText="1"/>
    </xf>
    <xf numFmtId="9" fontId="1" fillId="2" borderId="3" xfId="0" applyNumberFormat="1" applyFont="1" applyFill="1" applyBorder="1" applyAlignment="1">
      <alignment wrapText="1"/>
    </xf>
    <xf numFmtId="0" fontId="1" fillId="2" borderId="3" xfId="0" applyFont="1" applyFill="1" applyBorder="1" applyAlignment="1">
      <alignment horizontal="left"/>
    </xf>
    <xf numFmtId="49" fontId="1" fillId="3" borderId="10" xfId="0" applyNumberFormat="1" applyFont="1" applyFill="1" applyBorder="1" applyAlignment="1">
      <alignment horizontal="left" vertical="center"/>
    </xf>
    <xf numFmtId="0" fontId="2" fillId="2" borderId="6" xfId="0" applyFont="1" applyFill="1" applyBorder="1" applyAlignment="1">
      <alignment horizontal="left" vertical="center" wrapText="1"/>
    </xf>
    <xf numFmtId="0" fontId="9" fillId="3" borderId="6" xfId="0" applyFont="1" applyFill="1" applyBorder="1" applyAlignment="1">
      <alignment horizontal="left" vertical="center" wrapText="1"/>
    </xf>
    <xf numFmtId="0" fontId="9" fillId="3" borderId="5" xfId="0" applyFont="1" applyFill="1" applyBorder="1" applyAlignment="1">
      <alignment horizontal="center" vertical="center"/>
    </xf>
    <xf numFmtId="1" fontId="9" fillId="3" borderId="5" xfId="0" applyNumberFormat="1" applyFont="1" applyFill="1" applyBorder="1" applyAlignment="1">
      <alignment horizontal="center" vertical="center"/>
    </xf>
    <xf numFmtId="4" fontId="9" fillId="3" borderId="5" xfId="0" applyNumberFormat="1" applyFont="1" applyFill="1" applyBorder="1" applyAlignment="1">
      <alignment horizontal="right" vertical="center"/>
    </xf>
    <xf numFmtId="9" fontId="1" fillId="2" borderId="3" xfId="0" applyNumberFormat="1" applyFont="1" applyFill="1" applyBorder="1" applyAlignment="1">
      <alignment horizontal="left" vertical="center" wrapText="1"/>
    </xf>
    <xf numFmtId="4" fontId="1" fillId="2" borderId="0" xfId="0" applyNumberFormat="1" applyFont="1" applyFill="1" applyAlignment="1">
      <alignment horizontal="right" vertical="center" wrapText="1"/>
    </xf>
    <xf numFmtId="4" fontId="1" fillId="2" borderId="3" xfId="0" applyNumberFormat="1" applyFont="1" applyFill="1" applyBorder="1" applyAlignment="1">
      <alignment horizontal="center" vertical="center" wrapText="1"/>
    </xf>
    <xf numFmtId="49" fontId="20" fillId="3" borderId="3" xfId="0" applyNumberFormat="1" applyFont="1" applyFill="1" applyBorder="1" applyAlignment="1">
      <alignment horizontal="left" vertical="center" wrapText="1" shrinkToFit="1"/>
    </xf>
    <xf numFmtId="0" fontId="11" fillId="3" borderId="3" xfId="0" applyFont="1" applyFill="1" applyBorder="1" applyAlignment="1">
      <alignment wrapText="1"/>
    </xf>
    <xf numFmtId="0" fontId="19" fillId="3" borderId="0" xfId="0" applyFont="1" applyFill="1"/>
    <xf numFmtId="0" fontId="13" fillId="3" borderId="9" xfId="0" applyFont="1" applyFill="1" applyBorder="1" applyAlignment="1">
      <alignment horizontal="center" vertical="center" wrapText="1"/>
    </xf>
    <xf numFmtId="4" fontId="12" fillId="3" borderId="9" xfId="0" applyNumberFormat="1" applyFont="1" applyFill="1" applyBorder="1" applyAlignment="1">
      <alignment horizontal="center" vertical="center" wrapText="1"/>
    </xf>
    <xf numFmtId="0" fontId="21" fillId="3" borderId="3" xfId="0" applyFont="1" applyFill="1" applyBorder="1" applyAlignment="1">
      <alignment vertical="center" wrapText="1"/>
    </xf>
    <xf numFmtId="0" fontId="17" fillId="3" borderId="3" xfId="0" applyFont="1" applyFill="1" applyBorder="1" applyAlignment="1">
      <alignment vertical="center" wrapText="1"/>
    </xf>
    <xf numFmtId="0" fontId="6" fillId="2" borderId="1" xfId="1" applyFont="1" applyFill="1" applyBorder="1" applyAlignment="1">
      <alignment vertical="center" wrapText="1"/>
    </xf>
    <xf numFmtId="0" fontId="8" fillId="3" borderId="0" xfId="0" applyFont="1" applyFill="1" applyAlignment="1">
      <alignment wrapText="1"/>
    </xf>
    <xf numFmtId="0" fontId="19" fillId="3" borderId="0" xfId="0" applyFont="1" applyFill="1" applyAlignment="1">
      <alignment wrapText="1"/>
    </xf>
    <xf numFmtId="0" fontId="22" fillId="3" borderId="3" xfId="0" applyFont="1" applyFill="1" applyBorder="1" applyAlignment="1">
      <alignment vertical="center" wrapText="1"/>
    </xf>
    <xf numFmtId="0" fontId="10" fillId="3" borderId="0" xfId="0" applyFont="1" applyFill="1" applyAlignment="1">
      <alignment horizontal="center" vertical="center" wrapText="1"/>
    </xf>
    <xf numFmtId="0" fontId="19" fillId="3" borderId="3" xfId="0" applyFont="1" applyFill="1" applyBorder="1"/>
    <xf numFmtId="49" fontId="3" fillId="3" borderId="3" xfId="0" applyNumberFormat="1" applyFont="1" applyFill="1" applyBorder="1" applyAlignment="1">
      <alignment horizontal="left" vertical="center" wrapText="1"/>
    </xf>
    <xf numFmtId="49" fontId="1" fillId="3" borderId="3" xfId="0" applyNumberFormat="1" applyFont="1" applyFill="1" applyBorder="1" applyAlignment="1">
      <alignment horizontal="left" vertical="center"/>
    </xf>
    <xf numFmtId="0" fontId="1" fillId="3" borderId="3" xfId="0" applyFont="1" applyFill="1" applyBorder="1" applyAlignment="1">
      <alignment horizontal="left" vertical="center"/>
    </xf>
    <xf numFmtId="4" fontId="12" fillId="3" borderId="3" xfId="0" applyNumberFormat="1" applyFont="1" applyFill="1" applyBorder="1" applyAlignment="1">
      <alignment horizontal="center" vertical="center" wrapText="1"/>
    </xf>
    <xf numFmtId="4" fontId="9" fillId="3" borderId="3" xfId="0" applyNumberFormat="1" applyFont="1" applyFill="1" applyBorder="1" applyAlignment="1">
      <alignment horizontal="right" vertical="center"/>
    </xf>
    <xf numFmtId="49" fontId="24" fillId="2" borderId="3" xfId="0" applyNumberFormat="1" applyFont="1" applyFill="1" applyBorder="1" applyAlignment="1">
      <alignment vertical="center" wrapText="1"/>
    </xf>
    <xf numFmtId="0" fontId="25" fillId="0" borderId="0" xfId="0" applyFont="1" applyAlignment="1">
      <alignment horizontal="left" vertical="center"/>
    </xf>
    <xf numFmtId="0" fontId="23" fillId="2" borderId="3" xfId="0" applyFont="1" applyFill="1" applyBorder="1" applyAlignment="1">
      <alignment horizontal="center" vertical="center" wrapText="1"/>
    </xf>
    <xf numFmtId="0" fontId="23" fillId="2" borderId="3" xfId="2" applyFont="1" applyFill="1" applyBorder="1" applyAlignment="1">
      <alignment horizontal="center" vertical="center" wrapText="1"/>
    </xf>
    <xf numFmtId="1" fontId="23" fillId="2" borderId="3" xfId="0" applyNumberFormat="1" applyFont="1" applyFill="1" applyBorder="1" applyAlignment="1">
      <alignment horizontal="center" vertical="center" wrapText="1"/>
    </xf>
    <xf numFmtId="4" fontId="23" fillId="2" borderId="3" xfId="0" applyNumberFormat="1" applyFont="1" applyFill="1" applyBorder="1" applyAlignment="1">
      <alignment horizontal="right" vertical="center" wrapText="1"/>
    </xf>
    <xf numFmtId="0" fontId="26" fillId="0" borderId="0" xfId="0" applyFont="1" applyAlignment="1">
      <alignment horizontal="left" vertical="center"/>
    </xf>
    <xf numFmtId="0" fontId="27" fillId="2" borderId="3" xfId="1" applyFont="1" applyFill="1" applyBorder="1" applyAlignment="1">
      <alignment horizontal="left" vertical="center" wrapText="1"/>
    </xf>
    <xf numFmtId="0" fontId="26" fillId="0" borderId="0" xfId="0" applyFont="1" applyAlignment="1">
      <alignment horizontal="left" vertical="center" wrapText="1"/>
    </xf>
    <xf numFmtId="0" fontId="5" fillId="3" borderId="3" xfId="0" applyFont="1" applyFill="1" applyBorder="1" applyAlignment="1">
      <alignment wrapText="1"/>
    </xf>
    <xf numFmtId="0" fontId="28" fillId="3" borderId="3" xfId="0" applyFont="1" applyFill="1" applyBorder="1" applyAlignment="1">
      <alignment vertical="center" wrapText="1"/>
    </xf>
    <xf numFmtId="0" fontId="29" fillId="3" borderId="0" xfId="0" applyFont="1" applyFill="1" applyAlignment="1">
      <alignment horizontal="center" vertical="center" wrapText="1"/>
    </xf>
    <xf numFmtId="0" fontId="27" fillId="2" borderId="1" xfId="1" applyFont="1" applyFill="1" applyBorder="1" applyAlignment="1">
      <alignment vertical="center" wrapText="1"/>
    </xf>
    <xf numFmtId="0" fontId="27" fillId="2" borderId="3" xfId="0" applyFont="1" applyFill="1" applyBorder="1" applyAlignment="1">
      <alignment vertical="center" wrapText="1"/>
    </xf>
    <xf numFmtId="0" fontId="27" fillId="2" borderId="1" xfId="0" applyFont="1" applyFill="1" applyBorder="1" applyAlignment="1">
      <alignment vertical="center" wrapText="1"/>
    </xf>
    <xf numFmtId="0" fontId="27" fillId="3" borderId="1" xfId="0" applyFont="1" applyFill="1" applyBorder="1" applyAlignment="1">
      <alignment vertical="center" wrapText="1"/>
    </xf>
    <xf numFmtId="0" fontId="27" fillId="3" borderId="6" xfId="0" applyFont="1" applyFill="1" applyBorder="1" applyAlignment="1">
      <alignment vertical="center" wrapText="1"/>
    </xf>
    <xf numFmtId="9" fontId="27" fillId="2" borderId="3" xfId="0" applyNumberFormat="1" applyFont="1" applyFill="1" applyBorder="1" applyAlignment="1">
      <alignment wrapText="1"/>
    </xf>
    <xf numFmtId="0" fontId="30" fillId="3" borderId="6" xfId="0" applyFont="1" applyFill="1" applyBorder="1" applyAlignment="1">
      <alignment horizontal="left" vertical="center" wrapText="1"/>
    </xf>
    <xf numFmtId="9" fontId="27" fillId="2" borderId="3" xfId="0" applyNumberFormat="1" applyFont="1" applyFill="1" applyBorder="1" applyAlignment="1">
      <alignment horizontal="left" vertical="center" wrapText="1"/>
    </xf>
    <xf numFmtId="0" fontId="28" fillId="3" borderId="0" xfId="0" applyFont="1" applyFill="1" applyAlignment="1">
      <alignment wrapText="1"/>
    </xf>
    <xf numFmtId="0" fontId="31" fillId="0" borderId="0" xfId="0" applyFont="1" applyAlignment="1">
      <alignment vertical="center" wrapText="1"/>
    </xf>
    <xf numFmtId="0" fontId="32" fillId="0" borderId="0" xfId="0" applyFont="1" applyAlignment="1">
      <alignment horizontal="left" vertical="center" wrapText="1" indent="1"/>
    </xf>
    <xf numFmtId="0" fontId="33" fillId="0" borderId="0" xfId="0" applyFont="1" applyAlignment="1">
      <alignment vertical="center" wrapText="1"/>
    </xf>
    <xf numFmtId="0" fontId="34" fillId="0" borderId="0" xfId="0" applyFont="1" applyAlignment="1">
      <alignment vertical="center"/>
    </xf>
    <xf numFmtId="0" fontId="35" fillId="0" borderId="0" xfId="0" applyFont="1" applyAlignment="1">
      <alignment vertical="center"/>
    </xf>
    <xf numFmtId="0" fontId="36" fillId="0" borderId="0" xfId="0" applyFont="1" applyAlignment="1">
      <alignment horizontal="left" vertical="center" indent="1"/>
    </xf>
    <xf numFmtId="0" fontId="2" fillId="2" borderId="11" xfId="1" applyFont="1" applyFill="1" applyBorder="1" applyAlignment="1">
      <alignment vertical="center" wrapText="1"/>
    </xf>
    <xf numFmtId="0" fontId="7" fillId="3" borderId="11" xfId="0" applyFont="1" applyFill="1" applyBorder="1" applyAlignment="1">
      <alignment vertical="center" wrapText="1"/>
    </xf>
    <xf numFmtId="0" fontId="2" fillId="2" borderId="12" xfId="1" applyFont="1" applyFill="1" applyBorder="1" applyAlignment="1">
      <alignment vertical="center" wrapText="1"/>
    </xf>
    <xf numFmtId="0" fontId="2" fillId="2" borderId="12" xfId="0" applyFont="1" applyFill="1" applyBorder="1" applyAlignment="1">
      <alignment vertical="center" wrapText="1"/>
    </xf>
    <xf numFmtId="0" fontId="14" fillId="3" borderId="13" xfId="0" applyFont="1" applyFill="1" applyBorder="1" applyAlignment="1">
      <alignment vertical="center" wrapText="1"/>
    </xf>
    <xf numFmtId="0" fontId="7" fillId="3" borderId="12" xfId="0" applyFont="1" applyFill="1" applyBorder="1" applyAlignment="1">
      <alignment vertical="center" wrapText="1"/>
    </xf>
    <xf numFmtId="0" fontId="7" fillId="3" borderId="14" xfId="0" applyFont="1" applyFill="1" applyBorder="1" applyAlignment="1">
      <alignment vertical="center" wrapText="1"/>
    </xf>
    <xf numFmtId="0" fontId="2" fillId="2" borderId="15" xfId="1" applyFont="1" applyFill="1" applyBorder="1" applyAlignment="1">
      <alignment horizontal="left" vertical="center" wrapText="1"/>
    </xf>
    <xf numFmtId="0" fontId="2" fillId="2" borderId="15" xfId="1" applyFont="1" applyFill="1" applyBorder="1" applyAlignment="1">
      <alignment vertical="center" wrapText="1"/>
    </xf>
    <xf numFmtId="0" fontId="21" fillId="3" borderId="11" xfId="0" applyFont="1" applyFill="1" applyBorder="1" applyAlignment="1">
      <alignment vertical="center" wrapText="1"/>
    </xf>
    <xf numFmtId="0" fontId="2" fillId="2" borderId="16" xfId="1" applyFont="1" applyFill="1" applyBorder="1" applyAlignment="1">
      <alignment vertical="center" wrapText="1"/>
    </xf>
    <xf numFmtId="0" fontId="6" fillId="2" borderId="16" xfId="1" applyFont="1" applyFill="1" applyBorder="1" applyAlignment="1">
      <alignment vertical="center" wrapText="1"/>
    </xf>
    <xf numFmtId="0" fontId="2" fillId="2" borderId="16" xfId="0" applyFont="1" applyFill="1" applyBorder="1" applyAlignment="1">
      <alignment vertical="center" wrapText="1"/>
    </xf>
    <xf numFmtId="0" fontId="2" fillId="2" borderId="10" xfId="0" applyFont="1" applyFill="1" applyBorder="1" applyAlignment="1">
      <alignment vertical="center" wrapText="1"/>
    </xf>
    <xf numFmtId="0" fontId="2" fillId="2" borderId="11" xfId="0" applyFont="1" applyFill="1" applyBorder="1" applyAlignment="1">
      <alignment vertical="center" wrapText="1"/>
    </xf>
    <xf numFmtId="0" fontId="14" fillId="3" borderId="16" xfId="0" applyFont="1" applyFill="1" applyBorder="1" applyAlignment="1">
      <alignment vertical="center" wrapText="1"/>
    </xf>
    <xf numFmtId="0" fontId="2" fillId="2" borderId="11" xfId="0" applyFont="1" applyFill="1" applyBorder="1" applyAlignment="1">
      <alignment horizontal="left" wrapText="1"/>
    </xf>
    <xf numFmtId="0" fontId="2" fillId="2" borderId="10"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1" fillId="2" borderId="0" xfId="0" applyFont="1" applyFill="1" applyAlignment="1">
      <alignment horizontal="center"/>
    </xf>
    <xf numFmtId="49" fontId="1" fillId="2" borderId="0" xfId="0" applyNumberFormat="1" applyFont="1" applyFill="1" applyAlignment="1">
      <alignment horizontal="center" vertical="center" wrapText="1"/>
    </xf>
  </cellXfs>
  <cellStyles count="4">
    <cellStyle name="Normal" xfId="0" builtinId="0"/>
    <cellStyle name="Normal 4" xfId="2" xr:uid="{5887ABF8-185B-4E9C-89F3-8D149DE8108F}"/>
    <cellStyle name="Обычный 3" xfId="3" xr:uid="{A481A59E-2E33-4825-9EEE-E2ABE2B02C23}"/>
    <cellStyle name="Стиль 1" xfId="1" xr:uid="{98D2B957-5271-4DF5-B179-25446F2908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9"/>
  <sheetViews>
    <sheetView tabSelected="1" zoomScaleNormal="100" workbookViewId="0">
      <selection activeCell="D6" sqref="D6"/>
    </sheetView>
  </sheetViews>
  <sheetFormatPr defaultRowHeight="15.75"/>
  <cols>
    <col min="1" max="1" width="6.140625" style="72" customWidth="1"/>
    <col min="2" max="2" width="10.28515625" style="72" customWidth="1"/>
    <col min="3" max="3" width="35.7109375" style="78" customWidth="1"/>
    <col min="4" max="4" width="39.42578125" style="79" customWidth="1"/>
    <col min="5" max="5" width="7.28515625" style="72" customWidth="1"/>
    <col min="6" max="6" width="8.28515625" style="72" customWidth="1"/>
    <col min="7" max="7" width="14.7109375" style="72" customWidth="1"/>
    <col min="8" max="255" width="9.140625" style="72"/>
    <col min="256" max="256" width="6.5703125" style="72" customWidth="1"/>
    <col min="257" max="257" width="10.28515625" style="72" customWidth="1"/>
    <col min="258" max="258" width="44.85546875" style="72" customWidth="1"/>
    <col min="259" max="259" width="39.42578125" style="72" customWidth="1"/>
    <col min="260" max="260" width="5.85546875" style="72" customWidth="1"/>
    <col min="261" max="261" width="7.28515625" style="72" customWidth="1"/>
    <col min="262" max="262" width="8.28515625" style="72" customWidth="1"/>
    <col min="263" max="263" width="14.7109375" style="72" customWidth="1"/>
    <col min="264" max="511" width="9.140625" style="72"/>
    <col min="512" max="512" width="6.5703125" style="72" customWidth="1"/>
    <col min="513" max="513" width="10.28515625" style="72" customWidth="1"/>
    <col min="514" max="514" width="44.85546875" style="72" customWidth="1"/>
    <col min="515" max="515" width="39.42578125" style="72" customWidth="1"/>
    <col min="516" max="516" width="5.85546875" style="72" customWidth="1"/>
    <col min="517" max="517" width="7.28515625" style="72" customWidth="1"/>
    <col min="518" max="518" width="8.28515625" style="72" customWidth="1"/>
    <col min="519" max="519" width="14.7109375" style="72" customWidth="1"/>
    <col min="520" max="767" width="9.140625" style="72"/>
    <col min="768" max="768" width="6.5703125" style="72" customWidth="1"/>
    <col min="769" max="769" width="10.28515625" style="72" customWidth="1"/>
    <col min="770" max="770" width="44.85546875" style="72" customWidth="1"/>
    <col min="771" max="771" width="39.42578125" style="72" customWidth="1"/>
    <col min="772" max="772" width="5.85546875" style="72" customWidth="1"/>
    <col min="773" max="773" width="7.28515625" style="72" customWidth="1"/>
    <col min="774" max="774" width="8.28515625" style="72" customWidth="1"/>
    <col min="775" max="775" width="14.7109375" style="72" customWidth="1"/>
    <col min="776" max="1023" width="9.140625" style="72"/>
    <col min="1024" max="1024" width="6.5703125" style="72" customWidth="1"/>
    <col min="1025" max="1025" width="10.28515625" style="72" customWidth="1"/>
    <col min="1026" max="1026" width="44.85546875" style="72" customWidth="1"/>
    <col min="1027" max="1027" width="39.42578125" style="72" customWidth="1"/>
    <col min="1028" max="1028" width="5.85546875" style="72" customWidth="1"/>
    <col min="1029" max="1029" width="7.28515625" style="72" customWidth="1"/>
    <col min="1030" max="1030" width="8.28515625" style="72" customWidth="1"/>
    <col min="1031" max="1031" width="14.7109375" style="72" customWidth="1"/>
    <col min="1032" max="1279" width="9.140625" style="72"/>
    <col min="1280" max="1280" width="6.5703125" style="72" customWidth="1"/>
    <col min="1281" max="1281" width="10.28515625" style="72" customWidth="1"/>
    <col min="1282" max="1282" width="44.85546875" style="72" customWidth="1"/>
    <col min="1283" max="1283" width="39.42578125" style="72" customWidth="1"/>
    <col min="1284" max="1284" width="5.85546875" style="72" customWidth="1"/>
    <col min="1285" max="1285" width="7.28515625" style="72" customWidth="1"/>
    <col min="1286" max="1286" width="8.28515625" style="72" customWidth="1"/>
    <col min="1287" max="1287" width="14.7109375" style="72" customWidth="1"/>
    <col min="1288" max="1535" width="9.140625" style="72"/>
    <col min="1536" max="1536" width="6.5703125" style="72" customWidth="1"/>
    <col min="1537" max="1537" width="10.28515625" style="72" customWidth="1"/>
    <col min="1538" max="1538" width="44.85546875" style="72" customWidth="1"/>
    <col min="1539" max="1539" width="39.42578125" style="72" customWidth="1"/>
    <col min="1540" max="1540" width="5.85546875" style="72" customWidth="1"/>
    <col min="1541" max="1541" width="7.28515625" style="72" customWidth="1"/>
    <col min="1542" max="1542" width="8.28515625" style="72" customWidth="1"/>
    <col min="1543" max="1543" width="14.7109375" style="72" customWidth="1"/>
    <col min="1544" max="1791" width="9.140625" style="72"/>
    <col min="1792" max="1792" width="6.5703125" style="72" customWidth="1"/>
    <col min="1793" max="1793" width="10.28515625" style="72" customWidth="1"/>
    <col min="1794" max="1794" width="44.85546875" style="72" customWidth="1"/>
    <col min="1795" max="1795" width="39.42578125" style="72" customWidth="1"/>
    <col min="1796" max="1796" width="5.85546875" style="72" customWidth="1"/>
    <col min="1797" max="1797" width="7.28515625" style="72" customWidth="1"/>
    <col min="1798" max="1798" width="8.28515625" style="72" customWidth="1"/>
    <col min="1799" max="1799" width="14.7109375" style="72" customWidth="1"/>
    <col min="1800" max="2047" width="9.140625" style="72"/>
    <col min="2048" max="2048" width="6.5703125" style="72" customWidth="1"/>
    <col min="2049" max="2049" width="10.28515625" style="72" customWidth="1"/>
    <col min="2050" max="2050" width="44.85546875" style="72" customWidth="1"/>
    <col min="2051" max="2051" width="39.42578125" style="72" customWidth="1"/>
    <col min="2052" max="2052" width="5.85546875" style="72" customWidth="1"/>
    <col min="2053" max="2053" width="7.28515625" style="72" customWidth="1"/>
    <col min="2054" max="2054" width="8.28515625" style="72" customWidth="1"/>
    <col min="2055" max="2055" width="14.7109375" style="72" customWidth="1"/>
    <col min="2056" max="2303" width="9.140625" style="72"/>
    <col min="2304" max="2304" width="6.5703125" style="72" customWidth="1"/>
    <col min="2305" max="2305" width="10.28515625" style="72" customWidth="1"/>
    <col min="2306" max="2306" width="44.85546875" style="72" customWidth="1"/>
    <col min="2307" max="2307" width="39.42578125" style="72" customWidth="1"/>
    <col min="2308" max="2308" width="5.85546875" style="72" customWidth="1"/>
    <col min="2309" max="2309" width="7.28515625" style="72" customWidth="1"/>
    <col min="2310" max="2310" width="8.28515625" style="72" customWidth="1"/>
    <col min="2311" max="2311" width="14.7109375" style="72" customWidth="1"/>
    <col min="2312" max="2559" width="9.140625" style="72"/>
    <col min="2560" max="2560" width="6.5703125" style="72" customWidth="1"/>
    <col min="2561" max="2561" width="10.28515625" style="72" customWidth="1"/>
    <col min="2562" max="2562" width="44.85546875" style="72" customWidth="1"/>
    <col min="2563" max="2563" width="39.42578125" style="72" customWidth="1"/>
    <col min="2564" max="2564" width="5.85546875" style="72" customWidth="1"/>
    <col min="2565" max="2565" width="7.28515625" style="72" customWidth="1"/>
    <col min="2566" max="2566" width="8.28515625" style="72" customWidth="1"/>
    <col min="2567" max="2567" width="14.7109375" style="72" customWidth="1"/>
    <col min="2568" max="2815" width="9.140625" style="72"/>
    <col min="2816" max="2816" width="6.5703125" style="72" customWidth="1"/>
    <col min="2817" max="2817" width="10.28515625" style="72" customWidth="1"/>
    <col min="2818" max="2818" width="44.85546875" style="72" customWidth="1"/>
    <col min="2819" max="2819" width="39.42578125" style="72" customWidth="1"/>
    <col min="2820" max="2820" width="5.85546875" style="72" customWidth="1"/>
    <col min="2821" max="2821" width="7.28515625" style="72" customWidth="1"/>
    <col min="2822" max="2822" width="8.28515625" style="72" customWidth="1"/>
    <col min="2823" max="2823" width="14.7109375" style="72" customWidth="1"/>
    <col min="2824" max="3071" width="9.140625" style="72"/>
    <col min="3072" max="3072" width="6.5703125" style="72" customWidth="1"/>
    <col min="3073" max="3073" width="10.28515625" style="72" customWidth="1"/>
    <col min="3074" max="3074" width="44.85546875" style="72" customWidth="1"/>
    <col min="3075" max="3075" width="39.42578125" style="72" customWidth="1"/>
    <col min="3076" max="3076" width="5.85546875" style="72" customWidth="1"/>
    <col min="3077" max="3077" width="7.28515625" style="72" customWidth="1"/>
    <col min="3078" max="3078" width="8.28515625" style="72" customWidth="1"/>
    <col min="3079" max="3079" width="14.7109375" style="72" customWidth="1"/>
    <col min="3080" max="3327" width="9.140625" style="72"/>
    <col min="3328" max="3328" width="6.5703125" style="72" customWidth="1"/>
    <col min="3329" max="3329" width="10.28515625" style="72" customWidth="1"/>
    <col min="3330" max="3330" width="44.85546875" style="72" customWidth="1"/>
    <col min="3331" max="3331" width="39.42578125" style="72" customWidth="1"/>
    <col min="3332" max="3332" width="5.85546875" style="72" customWidth="1"/>
    <col min="3333" max="3333" width="7.28515625" style="72" customWidth="1"/>
    <col min="3334" max="3334" width="8.28515625" style="72" customWidth="1"/>
    <col min="3335" max="3335" width="14.7109375" style="72" customWidth="1"/>
    <col min="3336" max="3583" width="9.140625" style="72"/>
    <col min="3584" max="3584" width="6.5703125" style="72" customWidth="1"/>
    <col min="3585" max="3585" width="10.28515625" style="72" customWidth="1"/>
    <col min="3586" max="3586" width="44.85546875" style="72" customWidth="1"/>
    <col min="3587" max="3587" width="39.42578125" style="72" customWidth="1"/>
    <col min="3588" max="3588" width="5.85546875" style="72" customWidth="1"/>
    <col min="3589" max="3589" width="7.28515625" style="72" customWidth="1"/>
    <col min="3590" max="3590" width="8.28515625" style="72" customWidth="1"/>
    <col min="3591" max="3591" width="14.7109375" style="72" customWidth="1"/>
    <col min="3592" max="3839" width="9.140625" style="72"/>
    <col min="3840" max="3840" width="6.5703125" style="72" customWidth="1"/>
    <col min="3841" max="3841" width="10.28515625" style="72" customWidth="1"/>
    <col min="3842" max="3842" width="44.85546875" style="72" customWidth="1"/>
    <col min="3843" max="3843" width="39.42578125" style="72" customWidth="1"/>
    <col min="3844" max="3844" width="5.85546875" style="72" customWidth="1"/>
    <col min="3845" max="3845" width="7.28515625" style="72" customWidth="1"/>
    <col min="3846" max="3846" width="8.28515625" style="72" customWidth="1"/>
    <col min="3847" max="3847" width="14.7109375" style="72" customWidth="1"/>
    <col min="3848" max="4095" width="9.140625" style="72"/>
    <col min="4096" max="4096" width="6.5703125" style="72" customWidth="1"/>
    <col min="4097" max="4097" width="10.28515625" style="72" customWidth="1"/>
    <col min="4098" max="4098" width="44.85546875" style="72" customWidth="1"/>
    <col min="4099" max="4099" width="39.42578125" style="72" customWidth="1"/>
    <col min="4100" max="4100" width="5.85546875" style="72" customWidth="1"/>
    <col min="4101" max="4101" width="7.28515625" style="72" customWidth="1"/>
    <col min="4102" max="4102" width="8.28515625" style="72" customWidth="1"/>
    <col min="4103" max="4103" width="14.7109375" style="72" customWidth="1"/>
    <col min="4104" max="4351" width="9.140625" style="72"/>
    <col min="4352" max="4352" width="6.5703125" style="72" customWidth="1"/>
    <col min="4353" max="4353" width="10.28515625" style="72" customWidth="1"/>
    <col min="4354" max="4354" width="44.85546875" style="72" customWidth="1"/>
    <col min="4355" max="4355" width="39.42578125" style="72" customWidth="1"/>
    <col min="4356" max="4356" width="5.85546875" style="72" customWidth="1"/>
    <col min="4357" max="4357" width="7.28515625" style="72" customWidth="1"/>
    <col min="4358" max="4358" width="8.28515625" style="72" customWidth="1"/>
    <col min="4359" max="4359" width="14.7109375" style="72" customWidth="1"/>
    <col min="4360" max="4607" width="9.140625" style="72"/>
    <col min="4608" max="4608" width="6.5703125" style="72" customWidth="1"/>
    <col min="4609" max="4609" width="10.28515625" style="72" customWidth="1"/>
    <col min="4610" max="4610" width="44.85546875" style="72" customWidth="1"/>
    <col min="4611" max="4611" width="39.42578125" style="72" customWidth="1"/>
    <col min="4612" max="4612" width="5.85546875" style="72" customWidth="1"/>
    <col min="4613" max="4613" width="7.28515625" style="72" customWidth="1"/>
    <col min="4614" max="4614" width="8.28515625" style="72" customWidth="1"/>
    <col min="4615" max="4615" width="14.7109375" style="72" customWidth="1"/>
    <col min="4616" max="4863" width="9.140625" style="72"/>
    <col min="4864" max="4864" width="6.5703125" style="72" customWidth="1"/>
    <col min="4865" max="4865" width="10.28515625" style="72" customWidth="1"/>
    <col min="4866" max="4866" width="44.85546875" style="72" customWidth="1"/>
    <col min="4867" max="4867" width="39.42578125" style="72" customWidth="1"/>
    <col min="4868" max="4868" width="5.85546875" style="72" customWidth="1"/>
    <col min="4869" max="4869" width="7.28515625" style="72" customWidth="1"/>
    <col min="4870" max="4870" width="8.28515625" style="72" customWidth="1"/>
    <col min="4871" max="4871" width="14.7109375" style="72" customWidth="1"/>
    <col min="4872" max="5119" width="9.140625" style="72"/>
    <col min="5120" max="5120" width="6.5703125" style="72" customWidth="1"/>
    <col min="5121" max="5121" width="10.28515625" style="72" customWidth="1"/>
    <col min="5122" max="5122" width="44.85546875" style="72" customWidth="1"/>
    <col min="5123" max="5123" width="39.42578125" style="72" customWidth="1"/>
    <col min="5124" max="5124" width="5.85546875" style="72" customWidth="1"/>
    <col min="5125" max="5125" width="7.28515625" style="72" customWidth="1"/>
    <col min="5126" max="5126" width="8.28515625" style="72" customWidth="1"/>
    <col min="5127" max="5127" width="14.7109375" style="72" customWidth="1"/>
    <col min="5128" max="5375" width="9.140625" style="72"/>
    <col min="5376" max="5376" width="6.5703125" style="72" customWidth="1"/>
    <col min="5377" max="5377" width="10.28515625" style="72" customWidth="1"/>
    <col min="5378" max="5378" width="44.85546875" style="72" customWidth="1"/>
    <col min="5379" max="5379" width="39.42578125" style="72" customWidth="1"/>
    <col min="5380" max="5380" width="5.85546875" style="72" customWidth="1"/>
    <col min="5381" max="5381" width="7.28515625" style="72" customWidth="1"/>
    <col min="5382" max="5382" width="8.28515625" style="72" customWidth="1"/>
    <col min="5383" max="5383" width="14.7109375" style="72" customWidth="1"/>
    <col min="5384" max="5631" width="9.140625" style="72"/>
    <col min="5632" max="5632" width="6.5703125" style="72" customWidth="1"/>
    <col min="5633" max="5633" width="10.28515625" style="72" customWidth="1"/>
    <col min="5634" max="5634" width="44.85546875" style="72" customWidth="1"/>
    <col min="5635" max="5635" width="39.42578125" style="72" customWidth="1"/>
    <col min="5636" max="5636" width="5.85546875" style="72" customWidth="1"/>
    <col min="5637" max="5637" width="7.28515625" style="72" customWidth="1"/>
    <col min="5638" max="5638" width="8.28515625" style="72" customWidth="1"/>
    <col min="5639" max="5639" width="14.7109375" style="72" customWidth="1"/>
    <col min="5640" max="5887" width="9.140625" style="72"/>
    <col min="5888" max="5888" width="6.5703125" style="72" customWidth="1"/>
    <col min="5889" max="5889" width="10.28515625" style="72" customWidth="1"/>
    <col min="5890" max="5890" width="44.85546875" style="72" customWidth="1"/>
    <col min="5891" max="5891" width="39.42578125" style="72" customWidth="1"/>
    <col min="5892" max="5892" width="5.85546875" style="72" customWidth="1"/>
    <col min="5893" max="5893" width="7.28515625" style="72" customWidth="1"/>
    <col min="5894" max="5894" width="8.28515625" style="72" customWidth="1"/>
    <col min="5895" max="5895" width="14.7109375" style="72" customWidth="1"/>
    <col min="5896" max="6143" width="9.140625" style="72"/>
    <col min="6144" max="6144" width="6.5703125" style="72" customWidth="1"/>
    <col min="6145" max="6145" width="10.28515625" style="72" customWidth="1"/>
    <col min="6146" max="6146" width="44.85546875" style="72" customWidth="1"/>
    <col min="6147" max="6147" width="39.42578125" style="72" customWidth="1"/>
    <col min="6148" max="6148" width="5.85546875" style="72" customWidth="1"/>
    <col min="6149" max="6149" width="7.28515625" style="72" customWidth="1"/>
    <col min="6150" max="6150" width="8.28515625" style="72" customWidth="1"/>
    <col min="6151" max="6151" width="14.7109375" style="72" customWidth="1"/>
    <col min="6152" max="6399" width="9.140625" style="72"/>
    <col min="6400" max="6400" width="6.5703125" style="72" customWidth="1"/>
    <col min="6401" max="6401" width="10.28515625" style="72" customWidth="1"/>
    <col min="6402" max="6402" width="44.85546875" style="72" customWidth="1"/>
    <col min="6403" max="6403" width="39.42578125" style="72" customWidth="1"/>
    <col min="6404" max="6404" width="5.85546875" style="72" customWidth="1"/>
    <col min="6405" max="6405" width="7.28515625" style="72" customWidth="1"/>
    <col min="6406" max="6406" width="8.28515625" style="72" customWidth="1"/>
    <col min="6407" max="6407" width="14.7109375" style="72" customWidth="1"/>
    <col min="6408" max="6655" width="9.140625" style="72"/>
    <col min="6656" max="6656" width="6.5703125" style="72" customWidth="1"/>
    <col min="6657" max="6657" width="10.28515625" style="72" customWidth="1"/>
    <col min="6658" max="6658" width="44.85546875" style="72" customWidth="1"/>
    <col min="6659" max="6659" width="39.42578125" style="72" customWidth="1"/>
    <col min="6660" max="6660" width="5.85546875" style="72" customWidth="1"/>
    <col min="6661" max="6661" width="7.28515625" style="72" customWidth="1"/>
    <col min="6662" max="6662" width="8.28515625" style="72" customWidth="1"/>
    <col min="6663" max="6663" width="14.7109375" style="72" customWidth="1"/>
    <col min="6664" max="6911" width="9.140625" style="72"/>
    <col min="6912" max="6912" width="6.5703125" style="72" customWidth="1"/>
    <col min="6913" max="6913" width="10.28515625" style="72" customWidth="1"/>
    <col min="6914" max="6914" width="44.85546875" style="72" customWidth="1"/>
    <col min="6915" max="6915" width="39.42578125" style="72" customWidth="1"/>
    <col min="6916" max="6916" width="5.85546875" style="72" customWidth="1"/>
    <col min="6917" max="6917" width="7.28515625" style="72" customWidth="1"/>
    <col min="6918" max="6918" width="8.28515625" style="72" customWidth="1"/>
    <col min="6919" max="6919" width="14.7109375" style="72" customWidth="1"/>
    <col min="6920" max="7167" width="9.140625" style="72"/>
    <col min="7168" max="7168" width="6.5703125" style="72" customWidth="1"/>
    <col min="7169" max="7169" width="10.28515625" style="72" customWidth="1"/>
    <col min="7170" max="7170" width="44.85546875" style="72" customWidth="1"/>
    <col min="7171" max="7171" width="39.42578125" style="72" customWidth="1"/>
    <col min="7172" max="7172" width="5.85546875" style="72" customWidth="1"/>
    <col min="7173" max="7173" width="7.28515625" style="72" customWidth="1"/>
    <col min="7174" max="7174" width="8.28515625" style="72" customWidth="1"/>
    <col min="7175" max="7175" width="14.7109375" style="72" customWidth="1"/>
    <col min="7176" max="7423" width="9.140625" style="72"/>
    <col min="7424" max="7424" width="6.5703125" style="72" customWidth="1"/>
    <col min="7425" max="7425" width="10.28515625" style="72" customWidth="1"/>
    <col min="7426" max="7426" width="44.85546875" style="72" customWidth="1"/>
    <col min="7427" max="7427" width="39.42578125" style="72" customWidth="1"/>
    <col min="7428" max="7428" width="5.85546875" style="72" customWidth="1"/>
    <col min="7429" max="7429" width="7.28515625" style="72" customWidth="1"/>
    <col min="7430" max="7430" width="8.28515625" style="72" customWidth="1"/>
    <col min="7431" max="7431" width="14.7109375" style="72" customWidth="1"/>
    <col min="7432" max="7679" width="9.140625" style="72"/>
    <col min="7680" max="7680" width="6.5703125" style="72" customWidth="1"/>
    <col min="7681" max="7681" width="10.28515625" style="72" customWidth="1"/>
    <col min="7682" max="7682" width="44.85546875" style="72" customWidth="1"/>
    <col min="7683" max="7683" width="39.42578125" style="72" customWidth="1"/>
    <col min="7684" max="7684" width="5.85546875" style="72" customWidth="1"/>
    <col min="7685" max="7685" width="7.28515625" style="72" customWidth="1"/>
    <col min="7686" max="7686" width="8.28515625" style="72" customWidth="1"/>
    <col min="7687" max="7687" width="14.7109375" style="72" customWidth="1"/>
    <col min="7688" max="7935" width="9.140625" style="72"/>
    <col min="7936" max="7936" width="6.5703125" style="72" customWidth="1"/>
    <col min="7937" max="7937" width="10.28515625" style="72" customWidth="1"/>
    <col min="7938" max="7938" width="44.85546875" style="72" customWidth="1"/>
    <col min="7939" max="7939" width="39.42578125" style="72" customWidth="1"/>
    <col min="7940" max="7940" width="5.85546875" style="72" customWidth="1"/>
    <col min="7941" max="7941" width="7.28515625" style="72" customWidth="1"/>
    <col min="7942" max="7942" width="8.28515625" style="72" customWidth="1"/>
    <col min="7943" max="7943" width="14.7109375" style="72" customWidth="1"/>
    <col min="7944" max="8191" width="9.140625" style="72"/>
    <col min="8192" max="8192" width="6.5703125" style="72" customWidth="1"/>
    <col min="8193" max="8193" width="10.28515625" style="72" customWidth="1"/>
    <col min="8194" max="8194" width="44.85546875" style="72" customWidth="1"/>
    <col min="8195" max="8195" width="39.42578125" style="72" customWidth="1"/>
    <col min="8196" max="8196" width="5.85546875" style="72" customWidth="1"/>
    <col min="8197" max="8197" width="7.28515625" style="72" customWidth="1"/>
    <col min="8198" max="8198" width="8.28515625" style="72" customWidth="1"/>
    <col min="8199" max="8199" width="14.7109375" style="72" customWidth="1"/>
    <col min="8200" max="8447" width="9.140625" style="72"/>
    <col min="8448" max="8448" width="6.5703125" style="72" customWidth="1"/>
    <col min="8449" max="8449" width="10.28515625" style="72" customWidth="1"/>
    <col min="8450" max="8450" width="44.85546875" style="72" customWidth="1"/>
    <col min="8451" max="8451" width="39.42578125" style="72" customWidth="1"/>
    <col min="8452" max="8452" width="5.85546875" style="72" customWidth="1"/>
    <col min="8453" max="8453" width="7.28515625" style="72" customWidth="1"/>
    <col min="8454" max="8454" width="8.28515625" style="72" customWidth="1"/>
    <col min="8455" max="8455" width="14.7109375" style="72" customWidth="1"/>
    <col min="8456" max="8703" width="9.140625" style="72"/>
    <col min="8704" max="8704" width="6.5703125" style="72" customWidth="1"/>
    <col min="8705" max="8705" width="10.28515625" style="72" customWidth="1"/>
    <col min="8706" max="8706" width="44.85546875" style="72" customWidth="1"/>
    <col min="8707" max="8707" width="39.42578125" style="72" customWidth="1"/>
    <col min="8708" max="8708" width="5.85546875" style="72" customWidth="1"/>
    <col min="8709" max="8709" width="7.28515625" style="72" customWidth="1"/>
    <col min="8710" max="8710" width="8.28515625" style="72" customWidth="1"/>
    <col min="8711" max="8711" width="14.7109375" style="72" customWidth="1"/>
    <col min="8712" max="8959" width="9.140625" style="72"/>
    <col min="8960" max="8960" width="6.5703125" style="72" customWidth="1"/>
    <col min="8961" max="8961" width="10.28515625" style="72" customWidth="1"/>
    <col min="8962" max="8962" width="44.85546875" style="72" customWidth="1"/>
    <col min="8963" max="8963" width="39.42578125" style="72" customWidth="1"/>
    <col min="8964" max="8964" width="5.85546875" style="72" customWidth="1"/>
    <col min="8965" max="8965" width="7.28515625" style="72" customWidth="1"/>
    <col min="8966" max="8966" width="8.28515625" style="72" customWidth="1"/>
    <col min="8967" max="8967" width="14.7109375" style="72" customWidth="1"/>
    <col min="8968" max="9215" width="9.140625" style="72"/>
    <col min="9216" max="9216" width="6.5703125" style="72" customWidth="1"/>
    <col min="9217" max="9217" width="10.28515625" style="72" customWidth="1"/>
    <col min="9218" max="9218" width="44.85546875" style="72" customWidth="1"/>
    <col min="9219" max="9219" width="39.42578125" style="72" customWidth="1"/>
    <col min="9220" max="9220" width="5.85546875" style="72" customWidth="1"/>
    <col min="9221" max="9221" width="7.28515625" style="72" customWidth="1"/>
    <col min="9222" max="9222" width="8.28515625" style="72" customWidth="1"/>
    <col min="9223" max="9223" width="14.7109375" style="72" customWidth="1"/>
    <col min="9224" max="9471" width="9.140625" style="72"/>
    <col min="9472" max="9472" width="6.5703125" style="72" customWidth="1"/>
    <col min="9473" max="9473" width="10.28515625" style="72" customWidth="1"/>
    <col min="9474" max="9474" width="44.85546875" style="72" customWidth="1"/>
    <col min="9475" max="9475" width="39.42578125" style="72" customWidth="1"/>
    <col min="9476" max="9476" width="5.85546875" style="72" customWidth="1"/>
    <col min="9477" max="9477" width="7.28515625" style="72" customWidth="1"/>
    <col min="9478" max="9478" width="8.28515625" style="72" customWidth="1"/>
    <col min="9479" max="9479" width="14.7109375" style="72" customWidth="1"/>
    <col min="9480" max="9727" width="9.140625" style="72"/>
    <col min="9728" max="9728" width="6.5703125" style="72" customWidth="1"/>
    <col min="9729" max="9729" width="10.28515625" style="72" customWidth="1"/>
    <col min="9730" max="9730" width="44.85546875" style="72" customWidth="1"/>
    <col min="9731" max="9731" width="39.42578125" style="72" customWidth="1"/>
    <col min="9732" max="9732" width="5.85546875" style="72" customWidth="1"/>
    <col min="9733" max="9733" width="7.28515625" style="72" customWidth="1"/>
    <col min="9734" max="9734" width="8.28515625" style="72" customWidth="1"/>
    <col min="9735" max="9735" width="14.7109375" style="72" customWidth="1"/>
    <col min="9736" max="9983" width="9.140625" style="72"/>
    <col min="9984" max="9984" width="6.5703125" style="72" customWidth="1"/>
    <col min="9985" max="9985" width="10.28515625" style="72" customWidth="1"/>
    <col min="9986" max="9986" width="44.85546875" style="72" customWidth="1"/>
    <col min="9987" max="9987" width="39.42578125" style="72" customWidth="1"/>
    <col min="9988" max="9988" width="5.85546875" style="72" customWidth="1"/>
    <col min="9989" max="9989" width="7.28515625" style="72" customWidth="1"/>
    <col min="9990" max="9990" width="8.28515625" style="72" customWidth="1"/>
    <col min="9991" max="9991" width="14.7109375" style="72" customWidth="1"/>
    <col min="9992" max="10239" width="9.140625" style="72"/>
    <col min="10240" max="10240" width="6.5703125" style="72" customWidth="1"/>
    <col min="10241" max="10241" width="10.28515625" style="72" customWidth="1"/>
    <col min="10242" max="10242" width="44.85546875" style="72" customWidth="1"/>
    <col min="10243" max="10243" width="39.42578125" style="72" customWidth="1"/>
    <col min="10244" max="10244" width="5.85546875" style="72" customWidth="1"/>
    <col min="10245" max="10245" width="7.28515625" style="72" customWidth="1"/>
    <col min="10246" max="10246" width="8.28515625" style="72" customWidth="1"/>
    <col min="10247" max="10247" width="14.7109375" style="72" customWidth="1"/>
    <col min="10248" max="10495" width="9.140625" style="72"/>
    <col min="10496" max="10496" width="6.5703125" style="72" customWidth="1"/>
    <col min="10497" max="10497" width="10.28515625" style="72" customWidth="1"/>
    <col min="10498" max="10498" width="44.85546875" style="72" customWidth="1"/>
    <col min="10499" max="10499" width="39.42578125" style="72" customWidth="1"/>
    <col min="10500" max="10500" width="5.85546875" style="72" customWidth="1"/>
    <col min="10501" max="10501" width="7.28515625" style="72" customWidth="1"/>
    <col min="10502" max="10502" width="8.28515625" style="72" customWidth="1"/>
    <col min="10503" max="10503" width="14.7109375" style="72" customWidth="1"/>
    <col min="10504" max="10751" width="9.140625" style="72"/>
    <col min="10752" max="10752" width="6.5703125" style="72" customWidth="1"/>
    <col min="10753" max="10753" width="10.28515625" style="72" customWidth="1"/>
    <col min="10754" max="10754" width="44.85546875" style="72" customWidth="1"/>
    <col min="10755" max="10755" width="39.42578125" style="72" customWidth="1"/>
    <col min="10756" max="10756" width="5.85546875" style="72" customWidth="1"/>
    <col min="10757" max="10757" width="7.28515625" style="72" customWidth="1"/>
    <col min="10758" max="10758" width="8.28515625" style="72" customWidth="1"/>
    <col min="10759" max="10759" width="14.7109375" style="72" customWidth="1"/>
    <col min="10760" max="11007" width="9.140625" style="72"/>
    <col min="11008" max="11008" width="6.5703125" style="72" customWidth="1"/>
    <col min="11009" max="11009" width="10.28515625" style="72" customWidth="1"/>
    <col min="11010" max="11010" width="44.85546875" style="72" customWidth="1"/>
    <col min="11011" max="11011" width="39.42578125" style="72" customWidth="1"/>
    <col min="11012" max="11012" width="5.85546875" style="72" customWidth="1"/>
    <col min="11013" max="11013" width="7.28515625" style="72" customWidth="1"/>
    <col min="11014" max="11014" width="8.28515625" style="72" customWidth="1"/>
    <col min="11015" max="11015" width="14.7109375" style="72" customWidth="1"/>
    <col min="11016" max="11263" width="9.140625" style="72"/>
    <col min="11264" max="11264" width="6.5703125" style="72" customWidth="1"/>
    <col min="11265" max="11265" width="10.28515625" style="72" customWidth="1"/>
    <col min="11266" max="11266" width="44.85546875" style="72" customWidth="1"/>
    <col min="11267" max="11267" width="39.42578125" style="72" customWidth="1"/>
    <col min="11268" max="11268" width="5.85546875" style="72" customWidth="1"/>
    <col min="11269" max="11269" width="7.28515625" style="72" customWidth="1"/>
    <col min="11270" max="11270" width="8.28515625" style="72" customWidth="1"/>
    <col min="11271" max="11271" width="14.7109375" style="72" customWidth="1"/>
    <col min="11272" max="11519" width="9.140625" style="72"/>
    <col min="11520" max="11520" width="6.5703125" style="72" customWidth="1"/>
    <col min="11521" max="11521" width="10.28515625" style="72" customWidth="1"/>
    <col min="11522" max="11522" width="44.85546875" style="72" customWidth="1"/>
    <col min="11523" max="11523" width="39.42578125" style="72" customWidth="1"/>
    <col min="11524" max="11524" width="5.85546875" style="72" customWidth="1"/>
    <col min="11525" max="11525" width="7.28515625" style="72" customWidth="1"/>
    <col min="11526" max="11526" width="8.28515625" style="72" customWidth="1"/>
    <col min="11527" max="11527" width="14.7109375" style="72" customWidth="1"/>
    <col min="11528" max="11775" width="9.140625" style="72"/>
    <col min="11776" max="11776" width="6.5703125" style="72" customWidth="1"/>
    <col min="11777" max="11777" width="10.28515625" style="72" customWidth="1"/>
    <col min="11778" max="11778" width="44.85546875" style="72" customWidth="1"/>
    <col min="11779" max="11779" width="39.42578125" style="72" customWidth="1"/>
    <col min="11780" max="11780" width="5.85546875" style="72" customWidth="1"/>
    <col min="11781" max="11781" width="7.28515625" style="72" customWidth="1"/>
    <col min="11782" max="11782" width="8.28515625" style="72" customWidth="1"/>
    <col min="11783" max="11783" width="14.7109375" style="72" customWidth="1"/>
    <col min="11784" max="12031" width="9.140625" style="72"/>
    <col min="12032" max="12032" width="6.5703125" style="72" customWidth="1"/>
    <col min="12033" max="12033" width="10.28515625" style="72" customWidth="1"/>
    <col min="12034" max="12034" width="44.85546875" style="72" customWidth="1"/>
    <col min="12035" max="12035" width="39.42578125" style="72" customWidth="1"/>
    <col min="12036" max="12036" width="5.85546875" style="72" customWidth="1"/>
    <col min="12037" max="12037" width="7.28515625" style="72" customWidth="1"/>
    <col min="12038" max="12038" width="8.28515625" style="72" customWidth="1"/>
    <col min="12039" max="12039" width="14.7109375" style="72" customWidth="1"/>
    <col min="12040" max="12287" width="9.140625" style="72"/>
    <col min="12288" max="12288" width="6.5703125" style="72" customWidth="1"/>
    <col min="12289" max="12289" width="10.28515625" style="72" customWidth="1"/>
    <col min="12290" max="12290" width="44.85546875" style="72" customWidth="1"/>
    <col min="12291" max="12291" width="39.42578125" style="72" customWidth="1"/>
    <col min="12292" max="12292" width="5.85546875" style="72" customWidth="1"/>
    <col min="12293" max="12293" width="7.28515625" style="72" customWidth="1"/>
    <col min="12294" max="12294" width="8.28515625" style="72" customWidth="1"/>
    <col min="12295" max="12295" width="14.7109375" style="72" customWidth="1"/>
    <col min="12296" max="12543" width="9.140625" style="72"/>
    <col min="12544" max="12544" width="6.5703125" style="72" customWidth="1"/>
    <col min="12545" max="12545" width="10.28515625" style="72" customWidth="1"/>
    <col min="12546" max="12546" width="44.85546875" style="72" customWidth="1"/>
    <col min="12547" max="12547" width="39.42578125" style="72" customWidth="1"/>
    <col min="12548" max="12548" width="5.85546875" style="72" customWidth="1"/>
    <col min="12549" max="12549" width="7.28515625" style="72" customWidth="1"/>
    <col min="12550" max="12550" width="8.28515625" style="72" customWidth="1"/>
    <col min="12551" max="12551" width="14.7109375" style="72" customWidth="1"/>
    <col min="12552" max="12799" width="9.140625" style="72"/>
    <col min="12800" max="12800" width="6.5703125" style="72" customWidth="1"/>
    <col min="12801" max="12801" width="10.28515625" style="72" customWidth="1"/>
    <col min="12802" max="12802" width="44.85546875" style="72" customWidth="1"/>
    <col min="12803" max="12803" width="39.42578125" style="72" customWidth="1"/>
    <col min="12804" max="12804" width="5.85546875" style="72" customWidth="1"/>
    <col min="12805" max="12805" width="7.28515625" style="72" customWidth="1"/>
    <col min="12806" max="12806" width="8.28515625" style="72" customWidth="1"/>
    <col min="12807" max="12807" width="14.7109375" style="72" customWidth="1"/>
    <col min="12808" max="13055" width="9.140625" style="72"/>
    <col min="13056" max="13056" width="6.5703125" style="72" customWidth="1"/>
    <col min="13057" max="13057" width="10.28515625" style="72" customWidth="1"/>
    <col min="13058" max="13058" width="44.85546875" style="72" customWidth="1"/>
    <col min="13059" max="13059" width="39.42578125" style="72" customWidth="1"/>
    <col min="13060" max="13060" width="5.85546875" style="72" customWidth="1"/>
    <col min="13061" max="13061" width="7.28515625" style="72" customWidth="1"/>
    <col min="13062" max="13062" width="8.28515625" style="72" customWidth="1"/>
    <col min="13063" max="13063" width="14.7109375" style="72" customWidth="1"/>
    <col min="13064" max="13311" width="9.140625" style="72"/>
    <col min="13312" max="13312" width="6.5703125" style="72" customWidth="1"/>
    <col min="13313" max="13313" width="10.28515625" style="72" customWidth="1"/>
    <col min="13314" max="13314" width="44.85546875" style="72" customWidth="1"/>
    <col min="13315" max="13315" width="39.42578125" style="72" customWidth="1"/>
    <col min="13316" max="13316" width="5.85546875" style="72" customWidth="1"/>
    <col min="13317" max="13317" width="7.28515625" style="72" customWidth="1"/>
    <col min="13318" max="13318" width="8.28515625" style="72" customWidth="1"/>
    <col min="13319" max="13319" width="14.7109375" style="72" customWidth="1"/>
    <col min="13320" max="13567" width="9.140625" style="72"/>
    <col min="13568" max="13568" width="6.5703125" style="72" customWidth="1"/>
    <col min="13569" max="13569" width="10.28515625" style="72" customWidth="1"/>
    <col min="13570" max="13570" width="44.85546875" style="72" customWidth="1"/>
    <col min="13571" max="13571" width="39.42578125" style="72" customWidth="1"/>
    <col min="13572" max="13572" width="5.85546875" style="72" customWidth="1"/>
    <col min="13573" max="13573" width="7.28515625" style="72" customWidth="1"/>
    <col min="13574" max="13574" width="8.28515625" style="72" customWidth="1"/>
    <col min="13575" max="13575" width="14.7109375" style="72" customWidth="1"/>
    <col min="13576" max="13823" width="9.140625" style="72"/>
    <col min="13824" max="13824" width="6.5703125" style="72" customWidth="1"/>
    <col min="13825" max="13825" width="10.28515625" style="72" customWidth="1"/>
    <col min="13826" max="13826" width="44.85546875" style="72" customWidth="1"/>
    <col min="13827" max="13827" width="39.42578125" style="72" customWidth="1"/>
    <col min="13828" max="13828" width="5.85546875" style="72" customWidth="1"/>
    <col min="13829" max="13829" width="7.28515625" style="72" customWidth="1"/>
    <col min="13830" max="13830" width="8.28515625" style="72" customWidth="1"/>
    <col min="13831" max="13831" width="14.7109375" style="72" customWidth="1"/>
    <col min="13832" max="14079" width="9.140625" style="72"/>
    <col min="14080" max="14080" width="6.5703125" style="72" customWidth="1"/>
    <col min="14081" max="14081" width="10.28515625" style="72" customWidth="1"/>
    <col min="14082" max="14082" width="44.85546875" style="72" customWidth="1"/>
    <col min="14083" max="14083" width="39.42578125" style="72" customWidth="1"/>
    <col min="14084" max="14084" width="5.85546875" style="72" customWidth="1"/>
    <col min="14085" max="14085" width="7.28515625" style="72" customWidth="1"/>
    <col min="14086" max="14086" width="8.28515625" style="72" customWidth="1"/>
    <col min="14087" max="14087" width="14.7109375" style="72" customWidth="1"/>
    <col min="14088" max="14335" width="9.140625" style="72"/>
    <col min="14336" max="14336" width="6.5703125" style="72" customWidth="1"/>
    <col min="14337" max="14337" width="10.28515625" style="72" customWidth="1"/>
    <col min="14338" max="14338" width="44.85546875" style="72" customWidth="1"/>
    <col min="14339" max="14339" width="39.42578125" style="72" customWidth="1"/>
    <col min="14340" max="14340" width="5.85546875" style="72" customWidth="1"/>
    <col min="14341" max="14341" width="7.28515625" style="72" customWidth="1"/>
    <col min="14342" max="14342" width="8.28515625" style="72" customWidth="1"/>
    <col min="14343" max="14343" width="14.7109375" style="72" customWidth="1"/>
    <col min="14344" max="14591" width="9.140625" style="72"/>
    <col min="14592" max="14592" width="6.5703125" style="72" customWidth="1"/>
    <col min="14593" max="14593" width="10.28515625" style="72" customWidth="1"/>
    <col min="14594" max="14594" width="44.85546875" style="72" customWidth="1"/>
    <col min="14595" max="14595" width="39.42578125" style="72" customWidth="1"/>
    <col min="14596" max="14596" width="5.85546875" style="72" customWidth="1"/>
    <col min="14597" max="14597" width="7.28515625" style="72" customWidth="1"/>
    <col min="14598" max="14598" width="8.28515625" style="72" customWidth="1"/>
    <col min="14599" max="14599" width="14.7109375" style="72" customWidth="1"/>
    <col min="14600" max="14847" width="9.140625" style="72"/>
    <col min="14848" max="14848" width="6.5703125" style="72" customWidth="1"/>
    <col min="14849" max="14849" width="10.28515625" style="72" customWidth="1"/>
    <col min="14850" max="14850" width="44.85546875" style="72" customWidth="1"/>
    <col min="14851" max="14851" width="39.42578125" style="72" customWidth="1"/>
    <col min="14852" max="14852" width="5.85546875" style="72" customWidth="1"/>
    <col min="14853" max="14853" width="7.28515625" style="72" customWidth="1"/>
    <col min="14854" max="14854" width="8.28515625" style="72" customWidth="1"/>
    <col min="14855" max="14855" width="14.7109375" style="72" customWidth="1"/>
    <col min="14856" max="15103" width="9.140625" style="72"/>
    <col min="15104" max="15104" width="6.5703125" style="72" customWidth="1"/>
    <col min="15105" max="15105" width="10.28515625" style="72" customWidth="1"/>
    <col min="15106" max="15106" width="44.85546875" style="72" customWidth="1"/>
    <col min="15107" max="15107" width="39.42578125" style="72" customWidth="1"/>
    <col min="15108" max="15108" width="5.85546875" style="72" customWidth="1"/>
    <col min="15109" max="15109" width="7.28515625" style="72" customWidth="1"/>
    <col min="15110" max="15110" width="8.28515625" style="72" customWidth="1"/>
    <col min="15111" max="15111" width="14.7109375" style="72" customWidth="1"/>
    <col min="15112" max="15359" width="9.140625" style="72"/>
    <col min="15360" max="15360" width="6.5703125" style="72" customWidth="1"/>
    <col min="15361" max="15361" width="10.28515625" style="72" customWidth="1"/>
    <col min="15362" max="15362" width="44.85546875" style="72" customWidth="1"/>
    <col min="15363" max="15363" width="39.42578125" style="72" customWidth="1"/>
    <col min="15364" max="15364" width="5.85546875" style="72" customWidth="1"/>
    <col min="15365" max="15365" width="7.28515625" style="72" customWidth="1"/>
    <col min="15366" max="15366" width="8.28515625" style="72" customWidth="1"/>
    <col min="15367" max="15367" width="14.7109375" style="72" customWidth="1"/>
    <col min="15368" max="15615" width="9.140625" style="72"/>
    <col min="15616" max="15616" width="6.5703125" style="72" customWidth="1"/>
    <col min="15617" max="15617" width="10.28515625" style="72" customWidth="1"/>
    <col min="15618" max="15618" width="44.85546875" style="72" customWidth="1"/>
    <col min="15619" max="15619" width="39.42578125" style="72" customWidth="1"/>
    <col min="15620" max="15620" width="5.85546875" style="72" customWidth="1"/>
    <col min="15621" max="15621" width="7.28515625" style="72" customWidth="1"/>
    <col min="15622" max="15622" width="8.28515625" style="72" customWidth="1"/>
    <col min="15623" max="15623" width="14.7109375" style="72" customWidth="1"/>
    <col min="15624" max="15871" width="9.140625" style="72"/>
    <col min="15872" max="15872" width="6.5703125" style="72" customWidth="1"/>
    <col min="15873" max="15873" width="10.28515625" style="72" customWidth="1"/>
    <col min="15874" max="15874" width="44.85546875" style="72" customWidth="1"/>
    <col min="15875" max="15875" width="39.42578125" style="72" customWidth="1"/>
    <col min="15876" max="15876" width="5.85546875" style="72" customWidth="1"/>
    <col min="15877" max="15877" width="7.28515625" style="72" customWidth="1"/>
    <col min="15878" max="15878" width="8.28515625" style="72" customWidth="1"/>
    <col min="15879" max="15879" width="14.7109375" style="72" customWidth="1"/>
    <col min="15880" max="16127" width="9.140625" style="72"/>
    <col min="16128" max="16128" width="6.5703125" style="72" customWidth="1"/>
    <col min="16129" max="16129" width="10.28515625" style="72" customWidth="1"/>
    <col min="16130" max="16130" width="44.85546875" style="72" customWidth="1"/>
    <col min="16131" max="16131" width="39.42578125" style="72" customWidth="1"/>
    <col min="16132" max="16132" width="5.85546875" style="72" customWidth="1"/>
    <col min="16133" max="16133" width="7.28515625" style="72" customWidth="1"/>
    <col min="16134" max="16134" width="8.28515625" style="72" customWidth="1"/>
    <col min="16135" max="16135" width="14.7109375" style="72" customWidth="1"/>
    <col min="16136" max="16384" width="9.140625" style="72"/>
  </cols>
  <sheetData>
    <row r="1" spans="1:8" ht="15">
      <c r="B1" s="19"/>
      <c r="C1" s="134"/>
      <c r="D1" s="134"/>
      <c r="E1" s="134"/>
      <c r="F1" s="134"/>
      <c r="G1" s="20"/>
    </row>
    <row r="2" spans="1:8" ht="15">
      <c r="B2" s="135"/>
      <c r="C2" s="135"/>
      <c r="D2" s="135"/>
      <c r="E2" s="135"/>
      <c r="F2" s="135"/>
      <c r="G2" s="68"/>
    </row>
    <row r="3" spans="1:8">
      <c r="A3" s="82">
        <v>1</v>
      </c>
      <c r="B3" s="4" t="s">
        <v>2</v>
      </c>
      <c r="C3" s="115" t="s">
        <v>3</v>
      </c>
      <c r="D3" s="6" t="s">
        <v>4</v>
      </c>
      <c r="E3" s="7" t="s">
        <v>5</v>
      </c>
      <c r="F3" s="8">
        <v>5000</v>
      </c>
      <c r="G3" s="9">
        <v>37</v>
      </c>
      <c r="H3" s="82">
        <f>+G3*F3</f>
        <v>185000</v>
      </c>
    </row>
    <row r="4" spans="1:8" ht="21">
      <c r="A4" s="82">
        <f>+A3+1</f>
        <v>2</v>
      </c>
      <c r="B4" s="10" t="s">
        <v>9</v>
      </c>
      <c r="C4" s="115" t="s">
        <v>10</v>
      </c>
      <c r="D4" s="6" t="s">
        <v>11</v>
      </c>
      <c r="E4" s="7" t="s">
        <v>6</v>
      </c>
      <c r="F4" s="8">
        <v>400</v>
      </c>
      <c r="G4" s="9">
        <v>1250</v>
      </c>
      <c r="H4" s="82">
        <f t="shared" ref="H4:H67" si="0">+G4*F4</f>
        <v>500000</v>
      </c>
    </row>
    <row r="5" spans="1:8" ht="43.5" customHeight="1">
      <c r="A5" s="82">
        <f>+A4+1</f>
        <v>3</v>
      </c>
      <c r="B5" s="13" t="s">
        <v>7</v>
      </c>
      <c r="C5" s="116" t="s">
        <v>8</v>
      </c>
      <c r="D5" s="14" t="s">
        <v>149</v>
      </c>
      <c r="E5" s="15" t="s">
        <v>6</v>
      </c>
      <c r="F5" s="12">
        <v>200</v>
      </c>
      <c r="G5" s="9">
        <v>1900</v>
      </c>
      <c r="H5" s="82">
        <f t="shared" si="0"/>
        <v>380000</v>
      </c>
    </row>
    <row r="6" spans="1:8" ht="44.25" customHeight="1">
      <c r="A6" s="82">
        <f t="shared" ref="A6:A7" si="1">+A5+1</f>
        <v>4</v>
      </c>
      <c r="B6" s="83" t="s">
        <v>12</v>
      </c>
      <c r="C6" s="117" t="s">
        <v>13</v>
      </c>
      <c r="D6" s="23" t="s">
        <v>14</v>
      </c>
      <c r="E6" s="24" t="s">
        <v>6</v>
      </c>
      <c r="F6" s="25">
        <v>3000</v>
      </c>
      <c r="G6" s="26">
        <v>35</v>
      </c>
      <c r="H6" s="82">
        <f t="shared" si="0"/>
        <v>105000</v>
      </c>
    </row>
    <row r="7" spans="1:8" ht="44.25" customHeight="1">
      <c r="A7" s="82">
        <f t="shared" si="1"/>
        <v>5</v>
      </c>
      <c r="B7" s="83" t="s">
        <v>15</v>
      </c>
      <c r="C7" s="117" t="s">
        <v>16</v>
      </c>
      <c r="D7" s="23" t="s">
        <v>150</v>
      </c>
      <c r="E7" s="24" t="s">
        <v>6</v>
      </c>
      <c r="F7" s="25">
        <v>500</v>
      </c>
      <c r="G7" s="26">
        <v>100</v>
      </c>
      <c r="H7" s="82">
        <f t="shared" si="0"/>
        <v>50000</v>
      </c>
    </row>
    <row r="8" spans="1:8" ht="44.25" customHeight="1">
      <c r="A8" s="82">
        <f t="shared" ref="A8:A64" si="2">+A7+1</f>
        <v>6</v>
      </c>
      <c r="B8" s="83" t="s">
        <v>17</v>
      </c>
      <c r="C8" s="117" t="s">
        <v>18</v>
      </c>
      <c r="D8" s="23" t="s">
        <v>19</v>
      </c>
      <c r="E8" s="24" t="s">
        <v>6</v>
      </c>
      <c r="F8" s="25">
        <v>20000</v>
      </c>
      <c r="G8" s="26">
        <v>9.6</v>
      </c>
      <c r="H8" s="82">
        <f t="shared" si="0"/>
        <v>192000</v>
      </c>
    </row>
    <row r="9" spans="1:8">
      <c r="A9" s="82">
        <f t="shared" si="2"/>
        <v>7</v>
      </c>
      <c r="B9" s="83" t="s">
        <v>20</v>
      </c>
      <c r="C9" s="117" t="s">
        <v>21</v>
      </c>
      <c r="D9" s="23" t="s">
        <v>22</v>
      </c>
      <c r="E9" s="24" t="s">
        <v>6</v>
      </c>
      <c r="F9" s="25">
        <v>200</v>
      </c>
      <c r="G9" s="26">
        <v>950</v>
      </c>
      <c r="H9" s="82">
        <f t="shared" si="0"/>
        <v>190000</v>
      </c>
    </row>
    <row r="10" spans="1:8" ht="27.75" customHeight="1">
      <c r="A10" s="82">
        <f t="shared" si="2"/>
        <v>8</v>
      </c>
      <c r="B10" s="83" t="s">
        <v>23</v>
      </c>
      <c r="C10" s="117" t="s">
        <v>24</v>
      </c>
      <c r="D10" s="23" t="s">
        <v>25</v>
      </c>
      <c r="E10" s="24" t="s">
        <v>6</v>
      </c>
      <c r="F10" s="25">
        <v>2000</v>
      </c>
      <c r="G10" s="26">
        <v>100</v>
      </c>
      <c r="H10" s="82">
        <f t="shared" si="0"/>
        <v>200000</v>
      </c>
    </row>
    <row r="11" spans="1:8" ht="63" customHeight="1">
      <c r="A11" s="82">
        <f t="shared" si="2"/>
        <v>9</v>
      </c>
      <c r="B11" s="84" t="s">
        <v>26</v>
      </c>
      <c r="C11" s="118" t="s">
        <v>27</v>
      </c>
      <c r="D11" s="18" t="s">
        <v>28</v>
      </c>
      <c r="E11" s="27" t="s">
        <v>6</v>
      </c>
      <c r="F11" s="28">
        <v>10000</v>
      </c>
      <c r="G11" s="26">
        <v>31</v>
      </c>
      <c r="H11" s="82">
        <f t="shared" si="0"/>
        <v>310000</v>
      </c>
    </row>
    <row r="12" spans="1:8" ht="55.5" customHeight="1">
      <c r="A12" s="82">
        <f t="shared" si="2"/>
        <v>10</v>
      </c>
      <c r="B12" s="3" t="s">
        <v>32</v>
      </c>
      <c r="C12" s="118" t="s">
        <v>33</v>
      </c>
      <c r="D12" s="18" t="s">
        <v>34</v>
      </c>
      <c r="E12" s="11" t="s">
        <v>6</v>
      </c>
      <c r="F12" s="12">
        <v>200</v>
      </c>
      <c r="G12" s="32">
        <v>1100</v>
      </c>
      <c r="H12" s="82">
        <f t="shared" si="0"/>
        <v>220000</v>
      </c>
    </row>
    <row r="13" spans="1:8" ht="37.5" customHeight="1">
      <c r="A13" s="82">
        <f t="shared" si="2"/>
        <v>11</v>
      </c>
      <c r="B13" s="83" t="s">
        <v>35</v>
      </c>
      <c r="C13" s="117" t="s">
        <v>36</v>
      </c>
      <c r="D13" s="23" t="s">
        <v>37</v>
      </c>
      <c r="E13" s="24" t="s">
        <v>6</v>
      </c>
      <c r="F13" s="25">
        <v>2000</v>
      </c>
      <c r="G13" s="26">
        <v>160</v>
      </c>
      <c r="H13" s="82">
        <f t="shared" si="0"/>
        <v>320000</v>
      </c>
    </row>
    <row r="14" spans="1:8" ht="37.5" customHeight="1">
      <c r="A14" s="82">
        <f t="shared" si="2"/>
        <v>12</v>
      </c>
      <c r="B14" s="83" t="s">
        <v>151</v>
      </c>
      <c r="C14" s="117" t="s">
        <v>152</v>
      </c>
      <c r="D14" s="23" t="s">
        <v>153</v>
      </c>
      <c r="E14" s="24" t="s">
        <v>6</v>
      </c>
      <c r="F14" s="25">
        <v>30</v>
      </c>
      <c r="G14" s="26">
        <v>1430</v>
      </c>
      <c r="H14" s="82">
        <f t="shared" si="0"/>
        <v>42900</v>
      </c>
    </row>
    <row r="15" spans="1:8" ht="33" customHeight="1">
      <c r="A15" s="82">
        <f t="shared" si="2"/>
        <v>13</v>
      </c>
      <c r="B15" s="83" t="s">
        <v>38</v>
      </c>
      <c r="C15" s="117" t="s">
        <v>18</v>
      </c>
      <c r="D15" s="23" t="s">
        <v>39</v>
      </c>
      <c r="E15" s="24" t="s">
        <v>148</v>
      </c>
      <c r="F15" s="25">
        <v>500</v>
      </c>
      <c r="G15" s="26">
        <v>100</v>
      </c>
      <c r="H15" s="82">
        <f t="shared" si="0"/>
        <v>50000</v>
      </c>
    </row>
    <row r="16" spans="1:8" ht="36" customHeight="1">
      <c r="A16" s="82">
        <f t="shared" si="2"/>
        <v>14</v>
      </c>
      <c r="B16" s="83" t="s">
        <v>38</v>
      </c>
      <c r="C16" s="117" t="s">
        <v>18</v>
      </c>
      <c r="D16" s="23" t="s">
        <v>40</v>
      </c>
      <c r="E16" s="24" t="s">
        <v>148</v>
      </c>
      <c r="F16" s="25">
        <v>500</v>
      </c>
      <c r="G16" s="26">
        <v>100</v>
      </c>
      <c r="H16" s="82">
        <f t="shared" si="0"/>
        <v>50000</v>
      </c>
    </row>
    <row r="17" spans="1:8" ht="72.75" customHeight="1">
      <c r="A17" s="82">
        <f t="shared" si="2"/>
        <v>15</v>
      </c>
      <c r="B17" s="13" t="s">
        <v>38</v>
      </c>
      <c r="C17" s="119" t="s">
        <v>41</v>
      </c>
      <c r="D17" s="14" t="s">
        <v>42</v>
      </c>
      <c r="E17" s="15" t="s">
        <v>148</v>
      </c>
      <c r="F17" s="12">
        <v>500</v>
      </c>
      <c r="G17" s="9">
        <v>100</v>
      </c>
      <c r="H17" s="82">
        <f t="shared" si="0"/>
        <v>50000</v>
      </c>
    </row>
    <row r="18" spans="1:8" ht="72.75" customHeight="1">
      <c r="A18" s="82">
        <f t="shared" si="2"/>
        <v>16</v>
      </c>
      <c r="B18" s="83" t="s">
        <v>43</v>
      </c>
      <c r="C18" s="117" t="s">
        <v>44</v>
      </c>
      <c r="D18" s="23" t="s">
        <v>45</v>
      </c>
      <c r="E18" s="24" t="s">
        <v>6</v>
      </c>
      <c r="F18" s="25">
        <v>20000</v>
      </c>
      <c r="G18" s="26">
        <v>12</v>
      </c>
      <c r="H18" s="82">
        <f t="shared" si="0"/>
        <v>240000</v>
      </c>
    </row>
    <row r="19" spans="1:8" ht="58.5" customHeight="1">
      <c r="A19" s="82">
        <f t="shared" si="2"/>
        <v>17</v>
      </c>
      <c r="B19" s="83" t="s">
        <v>43</v>
      </c>
      <c r="C19" s="117" t="s">
        <v>44</v>
      </c>
      <c r="D19" s="23" t="s">
        <v>46</v>
      </c>
      <c r="E19" s="24" t="s">
        <v>6</v>
      </c>
      <c r="F19" s="25">
        <v>2000</v>
      </c>
      <c r="G19" s="26">
        <v>14.5</v>
      </c>
      <c r="H19" s="82">
        <f t="shared" si="0"/>
        <v>29000</v>
      </c>
    </row>
    <row r="20" spans="1:8" ht="72.75" customHeight="1">
      <c r="A20" s="82">
        <f t="shared" si="2"/>
        <v>18</v>
      </c>
      <c r="B20" s="83" t="s">
        <v>43</v>
      </c>
      <c r="C20" s="117" t="s">
        <v>44</v>
      </c>
      <c r="D20" s="23" t="s">
        <v>47</v>
      </c>
      <c r="E20" s="24" t="s">
        <v>6</v>
      </c>
      <c r="F20" s="25">
        <v>2000</v>
      </c>
      <c r="G20" s="26">
        <v>20</v>
      </c>
      <c r="H20" s="82">
        <f t="shared" si="0"/>
        <v>40000</v>
      </c>
    </row>
    <row r="21" spans="1:8">
      <c r="A21" s="82">
        <f t="shared" si="2"/>
        <v>19</v>
      </c>
      <c r="B21" s="83" t="s">
        <v>43</v>
      </c>
      <c r="C21" s="117" t="s">
        <v>48</v>
      </c>
      <c r="D21" s="23" t="s">
        <v>49</v>
      </c>
      <c r="E21" s="24" t="s">
        <v>6</v>
      </c>
      <c r="F21" s="25">
        <v>1000</v>
      </c>
      <c r="G21" s="26">
        <v>11</v>
      </c>
      <c r="H21" s="82">
        <f t="shared" si="0"/>
        <v>11000</v>
      </c>
    </row>
    <row r="22" spans="1:8" ht="64.5" customHeight="1">
      <c r="A22" s="82">
        <f t="shared" si="2"/>
        <v>20</v>
      </c>
      <c r="B22" s="83" t="s">
        <v>43</v>
      </c>
      <c r="C22" s="117" t="s">
        <v>48</v>
      </c>
      <c r="D22" s="23" t="s">
        <v>50</v>
      </c>
      <c r="E22" s="24" t="s">
        <v>6</v>
      </c>
      <c r="F22" s="25">
        <v>600</v>
      </c>
      <c r="G22" s="26">
        <v>20</v>
      </c>
      <c r="H22" s="82">
        <f t="shared" si="0"/>
        <v>12000</v>
      </c>
    </row>
    <row r="23" spans="1:8" ht="76.5" customHeight="1">
      <c r="A23" s="82">
        <f t="shared" si="2"/>
        <v>21</v>
      </c>
      <c r="B23" s="83" t="s">
        <v>43</v>
      </c>
      <c r="C23" s="117" t="s">
        <v>44</v>
      </c>
      <c r="D23" s="23" t="s">
        <v>51</v>
      </c>
      <c r="E23" s="24" t="s">
        <v>6</v>
      </c>
      <c r="F23" s="25">
        <v>1000</v>
      </c>
      <c r="G23" s="26">
        <v>10</v>
      </c>
      <c r="H23" s="82">
        <f t="shared" si="0"/>
        <v>10000</v>
      </c>
    </row>
    <row r="24" spans="1:8" ht="31.5">
      <c r="A24" s="82">
        <f t="shared" si="2"/>
        <v>22</v>
      </c>
      <c r="B24" s="83" t="s">
        <v>29</v>
      </c>
      <c r="C24" s="117" t="s">
        <v>30</v>
      </c>
      <c r="D24" s="23" t="s">
        <v>31</v>
      </c>
      <c r="E24" s="24" t="s">
        <v>6</v>
      </c>
      <c r="F24" s="25">
        <v>2500</v>
      </c>
      <c r="G24" s="26">
        <v>40</v>
      </c>
      <c r="H24" s="82">
        <f t="shared" si="0"/>
        <v>100000</v>
      </c>
    </row>
    <row r="25" spans="1:8" ht="31.5">
      <c r="A25" s="82">
        <f t="shared" si="2"/>
        <v>23</v>
      </c>
      <c r="B25" s="83" t="s">
        <v>29</v>
      </c>
      <c r="C25" s="117" t="s">
        <v>30</v>
      </c>
      <c r="D25" s="23" t="s">
        <v>52</v>
      </c>
      <c r="E25" s="24" t="s">
        <v>6</v>
      </c>
      <c r="F25" s="25">
        <v>1500</v>
      </c>
      <c r="G25" s="26">
        <v>40</v>
      </c>
      <c r="H25" s="82">
        <f t="shared" si="0"/>
        <v>60000</v>
      </c>
    </row>
    <row r="26" spans="1:8" ht="31.5">
      <c r="A26" s="82">
        <f t="shared" si="2"/>
        <v>24</v>
      </c>
      <c r="B26" s="83" t="s">
        <v>29</v>
      </c>
      <c r="C26" s="117" t="s">
        <v>30</v>
      </c>
      <c r="D26" s="23" t="s">
        <v>53</v>
      </c>
      <c r="E26" s="24" t="s">
        <v>6</v>
      </c>
      <c r="F26" s="25">
        <v>500</v>
      </c>
      <c r="G26" s="26">
        <v>40</v>
      </c>
      <c r="H26" s="82">
        <f t="shared" si="0"/>
        <v>20000</v>
      </c>
    </row>
    <row r="27" spans="1:8">
      <c r="A27" s="82">
        <f t="shared" si="2"/>
        <v>25</v>
      </c>
      <c r="B27" s="83" t="s">
        <v>29</v>
      </c>
      <c r="C27" s="117" t="s">
        <v>54</v>
      </c>
      <c r="D27" s="23" t="s">
        <v>55</v>
      </c>
      <c r="E27" s="24" t="s">
        <v>6</v>
      </c>
      <c r="F27" s="25">
        <v>100</v>
      </c>
      <c r="G27" s="26">
        <v>165</v>
      </c>
      <c r="H27" s="82">
        <f t="shared" si="0"/>
        <v>16500</v>
      </c>
    </row>
    <row r="28" spans="1:8">
      <c r="A28" s="82">
        <f t="shared" si="2"/>
        <v>26</v>
      </c>
      <c r="B28" s="83" t="s">
        <v>29</v>
      </c>
      <c r="C28" s="117" t="s">
        <v>54</v>
      </c>
      <c r="D28" s="23" t="s">
        <v>56</v>
      </c>
      <c r="E28" s="24" t="s">
        <v>6</v>
      </c>
      <c r="F28" s="25">
        <v>100</v>
      </c>
      <c r="G28" s="26">
        <v>165</v>
      </c>
      <c r="H28" s="82">
        <f t="shared" si="0"/>
        <v>16500</v>
      </c>
    </row>
    <row r="29" spans="1:8">
      <c r="A29" s="82">
        <f t="shared" si="2"/>
        <v>27</v>
      </c>
      <c r="B29" s="13" t="s">
        <v>29</v>
      </c>
      <c r="C29" s="117" t="s">
        <v>54</v>
      </c>
      <c r="D29" s="23" t="s">
        <v>57</v>
      </c>
      <c r="E29" s="24" t="s">
        <v>6</v>
      </c>
      <c r="F29" s="25">
        <v>60</v>
      </c>
      <c r="G29" s="26">
        <v>165</v>
      </c>
      <c r="H29" s="82">
        <f t="shared" si="0"/>
        <v>9900</v>
      </c>
    </row>
    <row r="30" spans="1:8" ht="33" customHeight="1">
      <c r="A30" s="82">
        <f t="shared" si="2"/>
        <v>28</v>
      </c>
      <c r="B30" s="3" t="s">
        <v>58</v>
      </c>
      <c r="C30" s="118" t="s">
        <v>59</v>
      </c>
      <c r="D30" s="35" t="s">
        <v>60</v>
      </c>
      <c r="E30" s="11" t="s">
        <v>6</v>
      </c>
      <c r="F30" s="12">
        <v>50</v>
      </c>
      <c r="G30" s="32">
        <v>2500</v>
      </c>
      <c r="H30" s="82">
        <f t="shared" si="0"/>
        <v>125000</v>
      </c>
    </row>
    <row r="31" spans="1:8" ht="36.75" customHeight="1">
      <c r="A31" s="82">
        <f t="shared" si="2"/>
        <v>29</v>
      </c>
      <c r="B31" s="3" t="s">
        <v>58</v>
      </c>
      <c r="C31" s="118" t="s">
        <v>61</v>
      </c>
      <c r="D31" s="35" t="s">
        <v>62</v>
      </c>
      <c r="E31" s="11" t="s">
        <v>6</v>
      </c>
      <c r="F31" s="12">
        <v>50</v>
      </c>
      <c r="G31" s="32">
        <v>3000</v>
      </c>
      <c r="H31" s="82">
        <f t="shared" si="0"/>
        <v>150000</v>
      </c>
    </row>
    <row r="32" spans="1:8">
      <c r="A32" s="82">
        <f t="shared" si="2"/>
        <v>30</v>
      </c>
      <c r="B32" s="3" t="s">
        <v>58</v>
      </c>
      <c r="C32" s="118" t="s">
        <v>63</v>
      </c>
      <c r="D32" s="36" t="s">
        <v>64</v>
      </c>
      <c r="E32" s="11" t="s">
        <v>6</v>
      </c>
      <c r="F32" s="12">
        <v>200</v>
      </c>
      <c r="G32" s="32">
        <v>1200</v>
      </c>
      <c r="H32" s="82">
        <f t="shared" si="0"/>
        <v>240000</v>
      </c>
    </row>
    <row r="33" spans="1:8" ht="98.25" customHeight="1">
      <c r="A33" s="82">
        <f t="shared" si="2"/>
        <v>31</v>
      </c>
      <c r="B33" s="13" t="s">
        <v>65</v>
      </c>
      <c r="C33" s="120" t="s">
        <v>66</v>
      </c>
      <c r="D33" s="14" t="s">
        <v>158</v>
      </c>
      <c r="E33" s="15" t="s">
        <v>6</v>
      </c>
      <c r="F33" s="12">
        <v>30</v>
      </c>
      <c r="G33" s="9">
        <v>5000</v>
      </c>
      <c r="H33" s="82">
        <f t="shared" si="0"/>
        <v>150000</v>
      </c>
    </row>
    <row r="34" spans="1:8" ht="109.5" customHeight="1">
      <c r="A34" s="82">
        <f t="shared" si="2"/>
        <v>32</v>
      </c>
      <c r="B34" s="13" t="s">
        <v>65</v>
      </c>
      <c r="C34" s="121" t="s">
        <v>66</v>
      </c>
      <c r="D34" s="23" t="s">
        <v>67</v>
      </c>
      <c r="E34" s="7" t="s">
        <v>6</v>
      </c>
      <c r="F34" s="8">
        <v>100</v>
      </c>
      <c r="G34" s="9">
        <v>50000</v>
      </c>
      <c r="H34" s="82">
        <f t="shared" si="0"/>
        <v>5000000</v>
      </c>
    </row>
    <row r="35" spans="1:8" ht="66" customHeight="1">
      <c r="A35" s="82">
        <f t="shared" si="2"/>
        <v>33</v>
      </c>
      <c r="B35" s="85">
        <v>33141211</v>
      </c>
      <c r="C35" s="118" t="s">
        <v>154</v>
      </c>
      <c r="D35" s="18" t="s">
        <v>155</v>
      </c>
      <c r="E35" s="27" t="s">
        <v>6</v>
      </c>
      <c r="F35" s="28">
        <v>3</v>
      </c>
      <c r="G35" s="26">
        <v>65000</v>
      </c>
      <c r="H35" s="82">
        <f t="shared" si="0"/>
        <v>195000</v>
      </c>
    </row>
    <row r="36" spans="1:8" ht="93" customHeight="1">
      <c r="A36" s="82">
        <f t="shared" si="2"/>
        <v>34</v>
      </c>
      <c r="B36" s="3" t="s">
        <v>58</v>
      </c>
      <c r="C36" s="122" t="s">
        <v>68</v>
      </c>
      <c r="D36" s="40" t="s">
        <v>69</v>
      </c>
      <c r="E36" s="70" t="s">
        <v>6</v>
      </c>
      <c r="F36" s="41">
        <v>40</v>
      </c>
      <c r="G36" s="1">
        <v>6000</v>
      </c>
      <c r="H36" s="82">
        <f t="shared" si="0"/>
        <v>240000</v>
      </c>
    </row>
    <row r="37" spans="1:8" ht="88.5" customHeight="1">
      <c r="A37" s="82">
        <f t="shared" si="2"/>
        <v>35</v>
      </c>
      <c r="B37" s="3" t="s">
        <v>58</v>
      </c>
      <c r="C37" s="122" t="s">
        <v>70</v>
      </c>
      <c r="D37" s="40" t="s">
        <v>71</v>
      </c>
      <c r="E37" s="70" t="s">
        <v>6</v>
      </c>
      <c r="F37" s="41">
        <v>80</v>
      </c>
      <c r="G37" s="1">
        <v>6500</v>
      </c>
      <c r="H37" s="82">
        <f t="shared" si="0"/>
        <v>520000</v>
      </c>
    </row>
    <row r="38" spans="1:8" ht="84.75" customHeight="1">
      <c r="A38" s="82">
        <f t="shared" si="2"/>
        <v>36</v>
      </c>
      <c r="B38" s="3" t="s">
        <v>58</v>
      </c>
      <c r="C38" s="122" t="s">
        <v>72</v>
      </c>
      <c r="D38" s="40" t="s">
        <v>73</v>
      </c>
      <c r="E38" s="70" t="s">
        <v>6</v>
      </c>
      <c r="F38" s="41">
        <v>80</v>
      </c>
      <c r="G38" s="1">
        <v>6500</v>
      </c>
      <c r="H38" s="82">
        <f t="shared" si="0"/>
        <v>520000</v>
      </c>
    </row>
    <row r="39" spans="1:8" ht="79.5" customHeight="1">
      <c r="A39" s="82">
        <f t="shared" si="2"/>
        <v>37</v>
      </c>
      <c r="B39" s="3" t="s">
        <v>74</v>
      </c>
      <c r="C39" s="122" t="s">
        <v>75</v>
      </c>
      <c r="D39" s="42" t="s">
        <v>76</v>
      </c>
      <c r="E39" s="70" t="s">
        <v>6</v>
      </c>
      <c r="F39" s="1">
        <v>20</v>
      </c>
      <c r="G39" s="1">
        <v>3300</v>
      </c>
      <c r="H39" s="82">
        <f t="shared" si="0"/>
        <v>66000</v>
      </c>
    </row>
    <row r="40" spans="1:8" ht="68.25" customHeight="1">
      <c r="A40" s="82">
        <f t="shared" si="2"/>
        <v>38</v>
      </c>
      <c r="B40" s="3" t="s">
        <v>74</v>
      </c>
      <c r="C40" s="122" t="s">
        <v>77</v>
      </c>
      <c r="D40" s="42" t="s">
        <v>78</v>
      </c>
      <c r="E40" s="70" t="s">
        <v>6</v>
      </c>
      <c r="F40" s="1">
        <v>20</v>
      </c>
      <c r="G40" s="1">
        <v>3300</v>
      </c>
      <c r="H40" s="82">
        <f t="shared" si="0"/>
        <v>66000</v>
      </c>
    </row>
    <row r="41" spans="1:8" ht="60.75" customHeight="1">
      <c r="A41" s="82">
        <f t="shared" si="2"/>
        <v>39</v>
      </c>
      <c r="B41" s="3" t="s">
        <v>58</v>
      </c>
      <c r="C41" s="122" t="s">
        <v>79</v>
      </c>
      <c r="D41" s="40" t="s">
        <v>80</v>
      </c>
      <c r="E41" s="70" t="s">
        <v>6</v>
      </c>
      <c r="F41" s="1">
        <v>40</v>
      </c>
      <c r="G41" s="1">
        <v>7000</v>
      </c>
      <c r="H41" s="82">
        <f t="shared" si="0"/>
        <v>280000</v>
      </c>
    </row>
    <row r="42" spans="1:8" ht="75" customHeight="1">
      <c r="A42" s="82">
        <f t="shared" si="2"/>
        <v>40</v>
      </c>
      <c r="B42" s="3" t="s">
        <v>58</v>
      </c>
      <c r="C42" s="122" t="s">
        <v>81</v>
      </c>
      <c r="D42" s="40" t="s">
        <v>82</v>
      </c>
      <c r="E42" s="70" t="s">
        <v>6</v>
      </c>
      <c r="F42" s="1">
        <v>80</v>
      </c>
      <c r="G42" s="1">
        <v>6500</v>
      </c>
      <c r="H42" s="82">
        <f t="shared" si="0"/>
        <v>520000</v>
      </c>
    </row>
    <row r="43" spans="1:8">
      <c r="A43" s="82">
        <f t="shared" si="2"/>
        <v>41</v>
      </c>
      <c r="B43" s="3" t="s">
        <v>58</v>
      </c>
      <c r="C43" s="122" t="s">
        <v>83</v>
      </c>
      <c r="D43" s="40" t="s">
        <v>84</v>
      </c>
      <c r="E43" s="70" t="s">
        <v>6</v>
      </c>
      <c r="F43" s="1">
        <v>200</v>
      </c>
      <c r="G43" s="1">
        <v>3500</v>
      </c>
      <c r="H43" s="82">
        <f t="shared" si="0"/>
        <v>700000</v>
      </c>
    </row>
    <row r="44" spans="1:8" ht="178.5" customHeight="1">
      <c r="A44" s="82">
        <f t="shared" si="2"/>
        <v>42</v>
      </c>
      <c r="B44" s="13" t="s">
        <v>65</v>
      </c>
      <c r="C44" s="123" t="s">
        <v>85</v>
      </c>
      <c r="D44" s="71" t="s">
        <v>86</v>
      </c>
      <c r="E44" s="43" t="s">
        <v>6</v>
      </c>
      <c r="F44" s="8">
        <v>150</v>
      </c>
      <c r="G44" s="69">
        <v>14000</v>
      </c>
      <c r="H44" s="82">
        <f t="shared" si="0"/>
        <v>2100000</v>
      </c>
    </row>
    <row r="45" spans="1:8" ht="231" customHeight="1">
      <c r="A45" s="82">
        <f t="shared" si="2"/>
        <v>43</v>
      </c>
      <c r="B45" s="13" t="s">
        <v>65</v>
      </c>
      <c r="C45" s="124" t="s">
        <v>87</v>
      </c>
      <c r="D45" s="80" t="s">
        <v>88</v>
      </c>
      <c r="E45" s="43" t="s">
        <v>6</v>
      </c>
      <c r="F45" s="1">
        <v>3</v>
      </c>
      <c r="G45" s="1">
        <v>180000</v>
      </c>
      <c r="H45" s="82">
        <f t="shared" si="0"/>
        <v>540000</v>
      </c>
    </row>
    <row r="46" spans="1:8" ht="69.75" customHeight="1">
      <c r="A46" s="82">
        <f t="shared" si="2"/>
        <v>44</v>
      </c>
      <c r="B46" s="13" t="s">
        <v>65</v>
      </c>
      <c r="C46" s="124" t="s">
        <v>89</v>
      </c>
      <c r="D46" s="76" t="s">
        <v>90</v>
      </c>
      <c r="E46" s="43" t="s">
        <v>6</v>
      </c>
      <c r="F46" s="1">
        <v>3</v>
      </c>
      <c r="G46" s="1">
        <v>270000</v>
      </c>
      <c r="H46" s="82">
        <f t="shared" si="0"/>
        <v>810000</v>
      </c>
    </row>
    <row r="47" spans="1:8" ht="191.25">
      <c r="A47" s="82">
        <f t="shared" si="2"/>
        <v>45</v>
      </c>
      <c r="B47" s="13" t="s">
        <v>65</v>
      </c>
      <c r="C47" s="115" t="s">
        <v>85</v>
      </c>
      <c r="D47" s="81" t="s">
        <v>91</v>
      </c>
      <c r="E47" s="11" t="s">
        <v>6</v>
      </c>
      <c r="F47" s="73">
        <v>150</v>
      </c>
      <c r="G47" s="86">
        <v>14000</v>
      </c>
      <c r="H47" s="82">
        <f t="shared" si="0"/>
        <v>2100000</v>
      </c>
    </row>
    <row r="48" spans="1:8" ht="21">
      <c r="A48" s="82">
        <f t="shared" si="2"/>
        <v>46</v>
      </c>
      <c r="B48" s="83" t="s">
        <v>92</v>
      </c>
      <c r="C48" s="125" t="s">
        <v>93</v>
      </c>
      <c r="D48" s="48" t="s">
        <v>94</v>
      </c>
      <c r="E48" s="24" t="s">
        <v>6</v>
      </c>
      <c r="F48" s="25">
        <v>15000</v>
      </c>
      <c r="G48" s="26">
        <v>5.5</v>
      </c>
      <c r="H48" s="82">
        <f t="shared" si="0"/>
        <v>82500</v>
      </c>
    </row>
    <row r="49" spans="1:8">
      <c r="A49" s="82">
        <f t="shared" si="2"/>
        <v>47</v>
      </c>
      <c r="B49" s="83" t="s">
        <v>95</v>
      </c>
      <c r="C49" s="125" t="s">
        <v>96</v>
      </c>
      <c r="D49" s="48" t="s">
        <v>97</v>
      </c>
      <c r="E49" s="24" t="s">
        <v>6</v>
      </c>
      <c r="F49" s="25">
        <v>1000</v>
      </c>
      <c r="G49" s="26">
        <v>10</v>
      </c>
      <c r="H49" s="82">
        <f t="shared" si="0"/>
        <v>10000</v>
      </c>
    </row>
    <row r="50" spans="1:8" ht="15">
      <c r="A50" s="82">
        <f t="shared" si="2"/>
        <v>48</v>
      </c>
      <c r="B50" s="83" t="s">
        <v>23</v>
      </c>
      <c r="C50" s="126" t="s">
        <v>157</v>
      </c>
      <c r="D50" s="48" t="s">
        <v>98</v>
      </c>
      <c r="E50" s="24" t="s">
        <v>6</v>
      </c>
      <c r="F50" s="25">
        <v>100</v>
      </c>
      <c r="G50" s="26">
        <v>260</v>
      </c>
      <c r="H50" s="82">
        <f t="shared" si="0"/>
        <v>26000</v>
      </c>
    </row>
    <row r="51" spans="1:8" ht="21">
      <c r="A51" s="82">
        <f t="shared" si="2"/>
        <v>49</v>
      </c>
      <c r="B51" s="83" t="s">
        <v>99</v>
      </c>
      <c r="C51" s="125" t="s">
        <v>100</v>
      </c>
      <c r="D51" s="48" t="s">
        <v>101</v>
      </c>
      <c r="E51" s="24" t="s">
        <v>6</v>
      </c>
      <c r="F51" s="25">
        <v>100</v>
      </c>
      <c r="G51" s="26">
        <v>800</v>
      </c>
      <c r="H51" s="82">
        <f t="shared" si="0"/>
        <v>80000</v>
      </c>
    </row>
    <row r="52" spans="1:8" ht="21">
      <c r="A52" s="82">
        <f t="shared" si="2"/>
        <v>50</v>
      </c>
      <c r="B52" s="83" t="s">
        <v>102</v>
      </c>
      <c r="C52" s="125" t="s">
        <v>103</v>
      </c>
      <c r="D52" s="48" t="s">
        <v>104</v>
      </c>
      <c r="E52" s="24" t="s">
        <v>6</v>
      </c>
      <c r="F52" s="25">
        <v>10000</v>
      </c>
      <c r="G52" s="26">
        <v>5</v>
      </c>
      <c r="H52" s="82">
        <f t="shared" si="0"/>
        <v>50000</v>
      </c>
    </row>
    <row r="53" spans="1:8">
      <c r="A53" s="82">
        <f t="shared" si="2"/>
        <v>51</v>
      </c>
      <c r="B53" s="83" t="s">
        <v>105</v>
      </c>
      <c r="C53" s="125" t="s">
        <v>106</v>
      </c>
      <c r="D53" s="48" t="s">
        <v>107</v>
      </c>
      <c r="E53" s="24" t="s">
        <v>6</v>
      </c>
      <c r="F53" s="25">
        <v>30</v>
      </c>
      <c r="G53" s="26">
        <v>4500</v>
      </c>
      <c r="H53" s="82">
        <f t="shared" si="0"/>
        <v>135000</v>
      </c>
    </row>
    <row r="54" spans="1:8">
      <c r="A54" s="82">
        <f t="shared" si="2"/>
        <v>52</v>
      </c>
      <c r="B54" s="83" t="s">
        <v>108</v>
      </c>
      <c r="C54" s="125" t="s">
        <v>109</v>
      </c>
      <c r="D54" s="48" t="s">
        <v>110</v>
      </c>
      <c r="E54" s="24" t="s">
        <v>6</v>
      </c>
      <c r="F54" s="25">
        <v>10000</v>
      </c>
      <c r="G54" s="26">
        <v>4</v>
      </c>
      <c r="H54" s="82">
        <f t="shared" si="0"/>
        <v>40000</v>
      </c>
    </row>
    <row r="55" spans="1:8" ht="31.5">
      <c r="A55" s="82">
        <f t="shared" si="2"/>
        <v>53</v>
      </c>
      <c r="B55" s="83" t="s">
        <v>111</v>
      </c>
      <c r="C55" s="125" t="s">
        <v>112</v>
      </c>
      <c r="D55" s="48" t="s">
        <v>113</v>
      </c>
      <c r="E55" s="24" t="s">
        <v>6</v>
      </c>
      <c r="F55" s="25">
        <v>1000</v>
      </c>
      <c r="G55" s="26">
        <v>90</v>
      </c>
      <c r="H55" s="82">
        <f t="shared" si="0"/>
        <v>90000</v>
      </c>
    </row>
    <row r="56" spans="1:8" ht="21">
      <c r="A56" s="82">
        <f t="shared" si="2"/>
        <v>54</v>
      </c>
      <c r="B56" s="83" t="s">
        <v>23</v>
      </c>
      <c r="C56" s="125" t="s">
        <v>24</v>
      </c>
      <c r="D56" s="48" t="s">
        <v>114</v>
      </c>
      <c r="E56" s="24" t="s">
        <v>6</v>
      </c>
      <c r="F56" s="25">
        <v>50</v>
      </c>
      <c r="G56" s="26">
        <v>115</v>
      </c>
      <c r="H56" s="82">
        <f t="shared" si="0"/>
        <v>5750</v>
      </c>
    </row>
    <row r="57" spans="1:8" ht="21">
      <c r="A57" s="82">
        <f t="shared" si="2"/>
        <v>55</v>
      </c>
      <c r="B57" s="83" t="s">
        <v>115</v>
      </c>
      <c r="C57" s="125" t="s">
        <v>116</v>
      </c>
      <c r="D57" s="48" t="s">
        <v>117</v>
      </c>
      <c r="E57" s="27" t="s">
        <v>6</v>
      </c>
      <c r="F57" s="28">
        <v>500</v>
      </c>
      <c r="G57" s="26">
        <v>120</v>
      </c>
      <c r="H57" s="82">
        <f t="shared" si="0"/>
        <v>60000</v>
      </c>
    </row>
    <row r="58" spans="1:8" ht="21">
      <c r="A58" s="82">
        <f t="shared" si="2"/>
        <v>56</v>
      </c>
      <c r="B58" s="83" t="s">
        <v>118</v>
      </c>
      <c r="C58" s="125" t="s">
        <v>119</v>
      </c>
      <c r="D58" s="48" t="s">
        <v>120</v>
      </c>
      <c r="E58" s="27" t="s">
        <v>6</v>
      </c>
      <c r="F58" s="28">
        <v>600</v>
      </c>
      <c r="G58" s="26">
        <v>85</v>
      </c>
      <c r="H58" s="82">
        <f t="shared" si="0"/>
        <v>51000</v>
      </c>
    </row>
    <row r="59" spans="1:8" ht="21">
      <c r="A59" s="82">
        <f t="shared" si="2"/>
        <v>57</v>
      </c>
      <c r="B59" s="3" t="s">
        <v>32</v>
      </c>
      <c r="C59" s="127" t="s">
        <v>33</v>
      </c>
      <c r="D59" s="18" t="s">
        <v>121</v>
      </c>
      <c r="E59" s="11" t="s">
        <v>6</v>
      </c>
      <c r="F59" s="12">
        <v>50</v>
      </c>
      <c r="G59" s="32">
        <v>1200</v>
      </c>
      <c r="H59" s="82">
        <f t="shared" si="0"/>
        <v>60000</v>
      </c>
    </row>
    <row r="60" spans="1:8">
      <c r="A60" s="82">
        <f t="shared" si="2"/>
        <v>58</v>
      </c>
      <c r="B60" s="84" t="s">
        <v>122</v>
      </c>
      <c r="C60" s="127" t="s">
        <v>123</v>
      </c>
      <c r="D60" s="51" t="s">
        <v>124</v>
      </c>
      <c r="E60" s="27" t="s">
        <v>6</v>
      </c>
      <c r="F60" s="28">
        <v>500</v>
      </c>
      <c r="G60" s="26">
        <v>50</v>
      </c>
      <c r="H60" s="82">
        <f t="shared" si="0"/>
        <v>25000</v>
      </c>
    </row>
    <row r="61" spans="1:8">
      <c r="A61" s="82">
        <f t="shared" si="2"/>
        <v>59</v>
      </c>
      <c r="B61" s="3" t="s">
        <v>125</v>
      </c>
      <c r="C61" s="127" t="s">
        <v>126</v>
      </c>
      <c r="D61" s="52" t="s">
        <v>127</v>
      </c>
      <c r="E61" s="11" t="s">
        <v>6</v>
      </c>
      <c r="F61" s="12">
        <v>10</v>
      </c>
      <c r="G61" s="32">
        <v>2000</v>
      </c>
      <c r="H61" s="82">
        <f t="shared" si="0"/>
        <v>20000</v>
      </c>
    </row>
    <row r="62" spans="1:8">
      <c r="A62" s="82">
        <f t="shared" si="2"/>
        <v>60</v>
      </c>
      <c r="B62" s="3" t="s">
        <v>128</v>
      </c>
      <c r="C62" s="128" t="s">
        <v>129</v>
      </c>
      <c r="D62" s="54" t="s">
        <v>130</v>
      </c>
      <c r="E62" s="55" t="s">
        <v>6</v>
      </c>
      <c r="F62" s="12">
        <v>100</v>
      </c>
      <c r="G62" s="32">
        <v>150</v>
      </c>
      <c r="H62" s="82">
        <f t="shared" si="0"/>
        <v>15000</v>
      </c>
    </row>
    <row r="63" spans="1:8">
      <c r="A63" s="82">
        <f t="shared" si="2"/>
        <v>61</v>
      </c>
      <c r="B63" s="3" t="s">
        <v>131</v>
      </c>
      <c r="C63" s="129" t="s">
        <v>132</v>
      </c>
      <c r="D63" s="18" t="s">
        <v>133</v>
      </c>
      <c r="E63" s="11" t="s">
        <v>6</v>
      </c>
      <c r="F63" s="12">
        <v>1000</v>
      </c>
      <c r="G63" s="32">
        <v>10</v>
      </c>
      <c r="H63" s="82">
        <f t="shared" si="0"/>
        <v>10000</v>
      </c>
    </row>
    <row r="64" spans="1:8">
      <c r="A64" s="82">
        <f t="shared" si="2"/>
        <v>62</v>
      </c>
      <c r="B64" s="3" t="s">
        <v>131</v>
      </c>
      <c r="C64" s="129" t="s">
        <v>134</v>
      </c>
      <c r="D64" s="18" t="s">
        <v>135</v>
      </c>
      <c r="E64" s="11" t="s">
        <v>6</v>
      </c>
      <c r="F64" s="12">
        <v>200</v>
      </c>
      <c r="G64" s="32">
        <v>6</v>
      </c>
      <c r="H64" s="82">
        <f t="shared" si="0"/>
        <v>1200</v>
      </c>
    </row>
    <row r="65" spans="1:8" ht="21">
      <c r="A65" s="82">
        <f t="shared" ref="A65:A69" si="3">+A64+1</f>
        <v>63</v>
      </c>
      <c r="B65" s="13" t="s">
        <v>58</v>
      </c>
      <c r="C65" s="130" t="s">
        <v>136</v>
      </c>
      <c r="D65" s="18" t="s">
        <v>137</v>
      </c>
      <c r="E65" s="15" t="s">
        <v>1</v>
      </c>
      <c r="F65" s="12">
        <v>100</v>
      </c>
      <c r="G65" s="9">
        <v>450</v>
      </c>
      <c r="H65" s="82">
        <f t="shared" si="0"/>
        <v>45000</v>
      </c>
    </row>
    <row r="66" spans="1:8" ht="21">
      <c r="A66" s="82">
        <f t="shared" si="3"/>
        <v>64</v>
      </c>
      <c r="B66" s="13" t="s">
        <v>138</v>
      </c>
      <c r="C66" s="129" t="s">
        <v>139</v>
      </c>
      <c r="D66" s="18" t="s">
        <v>140</v>
      </c>
      <c r="E66" s="15" t="s">
        <v>1</v>
      </c>
      <c r="F66" s="12">
        <v>30</v>
      </c>
      <c r="G66" s="32">
        <v>700</v>
      </c>
      <c r="H66" s="82">
        <f t="shared" si="0"/>
        <v>21000</v>
      </c>
    </row>
    <row r="67" spans="1:8">
      <c r="A67" s="82">
        <f t="shared" si="3"/>
        <v>65</v>
      </c>
      <c r="B67" s="57" t="s">
        <v>128</v>
      </c>
      <c r="C67" s="131" t="s">
        <v>129</v>
      </c>
      <c r="D67" s="59" t="s">
        <v>141</v>
      </c>
      <c r="E67" s="2" t="s">
        <v>6</v>
      </c>
      <c r="F67" s="12">
        <v>100</v>
      </c>
      <c r="G67" s="32">
        <v>120</v>
      </c>
      <c r="H67" s="82">
        <f t="shared" si="0"/>
        <v>12000</v>
      </c>
    </row>
    <row r="68" spans="1:8">
      <c r="A68" s="82">
        <f t="shared" si="3"/>
        <v>66</v>
      </c>
      <c r="B68" s="84" t="s">
        <v>142</v>
      </c>
      <c r="C68" s="132" t="s">
        <v>143</v>
      </c>
      <c r="D68" s="63" t="s">
        <v>144</v>
      </c>
      <c r="E68" s="64" t="s">
        <v>6</v>
      </c>
      <c r="F68" s="65">
        <v>60</v>
      </c>
      <c r="G68" s="87">
        <v>1500</v>
      </c>
      <c r="H68" s="82">
        <f t="shared" ref="H68:H69" si="4">+G68*F68</f>
        <v>90000</v>
      </c>
    </row>
    <row r="69" spans="1:8" ht="21">
      <c r="A69" s="82">
        <f t="shared" si="3"/>
        <v>67</v>
      </c>
      <c r="B69" s="3" t="s">
        <v>145</v>
      </c>
      <c r="C69" s="133" t="s">
        <v>146</v>
      </c>
      <c r="D69" s="67" t="s">
        <v>147</v>
      </c>
      <c r="E69" s="11" t="s">
        <v>6</v>
      </c>
      <c r="F69" s="12">
        <v>20</v>
      </c>
      <c r="G69" s="32">
        <v>3500</v>
      </c>
      <c r="H69" s="82">
        <f t="shared" si="4"/>
        <v>70000</v>
      </c>
    </row>
  </sheetData>
  <mergeCells count="2">
    <mergeCell ref="C1:F1"/>
    <mergeCell ref="B2:F2"/>
  </mergeCells>
  <pageMargins left="0" right="0" top="0" bottom="0"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9F86E2-B9D5-4FC3-95D3-0A8EDE43E912}">
  <dimension ref="A1:I69"/>
  <sheetViews>
    <sheetView topLeftCell="A60" workbookViewId="0">
      <selection activeCell="C69" sqref="C69"/>
    </sheetView>
  </sheetViews>
  <sheetFormatPr defaultRowHeight="15.75"/>
  <cols>
    <col min="1" max="1" width="9.140625" style="72"/>
    <col min="2" max="2" width="10.28515625" style="72" customWidth="1"/>
    <col min="3" max="3" width="42.7109375" style="78" customWidth="1"/>
    <col min="4" max="4" width="39.42578125" style="108" customWidth="1"/>
    <col min="5" max="5" width="5.85546875" style="72" customWidth="1"/>
    <col min="6" max="6" width="7.28515625" style="72" customWidth="1"/>
    <col min="7" max="7" width="8.28515625" style="72" customWidth="1"/>
    <col min="8" max="8" width="14.7109375" style="72" customWidth="1"/>
    <col min="9" max="256" width="9.140625" style="72"/>
    <col min="257" max="257" width="6.5703125" style="72" customWidth="1"/>
    <col min="258" max="258" width="10.28515625" style="72" customWidth="1"/>
    <col min="259" max="259" width="44.85546875" style="72" customWidth="1"/>
    <col min="260" max="260" width="39.42578125" style="72" customWidth="1"/>
    <col min="261" max="261" width="5.85546875" style="72" customWidth="1"/>
    <col min="262" max="262" width="7.28515625" style="72" customWidth="1"/>
    <col min="263" max="263" width="8.28515625" style="72" customWidth="1"/>
    <col min="264" max="264" width="14.7109375" style="72" customWidth="1"/>
    <col min="265" max="512" width="9.140625" style="72"/>
    <col min="513" max="513" width="6.5703125" style="72" customWidth="1"/>
    <col min="514" max="514" width="10.28515625" style="72" customWidth="1"/>
    <col min="515" max="515" width="44.85546875" style="72" customWidth="1"/>
    <col min="516" max="516" width="39.42578125" style="72" customWidth="1"/>
    <col min="517" max="517" width="5.85546875" style="72" customWidth="1"/>
    <col min="518" max="518" width="7.28515625" style="72" customWidth="1"/>
    <col min="519" max="519" width="8.28515625" style="72" customWidth="1"/>
    <col min="520" max="520" width="14.7109375" style="72" customWidth="1"/>
    <col min="521" max="768" width="9.140625" style="72"/>
    <col min="769" max="769" width="6.5703125" style="72" customWidth="1"/>
    <col min="770" max="770" width="10.28515625" style="72" customWidth="1"/>
    <col min="771" max="771" width="44.85546875" style="72" customWidth="1"/>
    <col min="772" max="772" width="39.42578125" style="72" customWidth="1"/>
    <col min="773" max="773" width="5.85546875" style="72" customWidth="1"/>
    <col min="774" max="774" width="7.28515625" style="72" customWidth="1"/>
    <col min="775" max="775" width="8.28515625" style="72" customWidth="1"/>
    <col min="776" max="776" width="14.7109375" style="72" customWidth="1"/>
    <col min="777" max="1024" width="9.140625" style="72"/>
    <col min="1025" max="1025" width="6.5703125" style="72" customWidth="1"/>
    <col min="1026" max="1026" width="10.28515625" style="72" customWidth="1"/>
    <col min="1027" max="1027" width="44.85546875" style="72" customWidth="1"/>
    <col min="1028" max="1028" width="39.42578125" style="72" customWidth="1"/>
    <col min="1029" max="1029" width="5.85546875" style="72" customWidth="1"/>
    <col min="1030" max="1030" width="7.28515625" style="72" customWidth="1"/>
    <col min="1031" max="1031" width="8.28515625" style="72" customWidth="1"/>
    <col min="1032" max="1032" width="14.7109375" style="72" customWidth="1"/>
    <col min="1033" max="1280" width="9.140625" style="72"/>
    <col min="1281" max="1281" width="6.5703125" style="72" customWidth="1"/>
    <col min="1282" max="1282" width="10.28515625" style="72" customWidth="1"/>
    <col min="1283" max="1283" width="44.85546875" style="72" customWidth="1"/>
    <col min="1284" max="1284" width="39.42578125" style="72" customWidth="1"/>
    <col min="1285" max="1285" width="5.85546875" style="72" customWidth="1"/>
    <col min="1286" max="1286" width="7.28515625" style="72" customWidth="1"/>
    <col min="1287" max="1287" width="8.28515625" style="72" customWidth="1"/>
    <col min="1288" max="1288" width="14.7109375" style="72" customWidth="1"/>
    <col min="1289" max="1536" width="9.140625" style="72"/>
    <col min="1537" max="1537" width="6.5703125" style="72" customWidth="1"/>
    <col min="1538" max="1538" width="10.28515625" style="72" customWidth="1"/>
    <col min="1539" max="1539" width="44.85546875" style="72" customWidth="1"/>
    <col min="1540" max="1540" width="39.42578125" style="72" customWidth="1"/>
    <col min="1541" max="1541" width="5.85546875" style="72" customWidth="1"/>
    <col min="1542" max="1542" width="7.28515625" style="72" customWidth="1"/>
    <col min="1543" max="1543" width="8.28515625" style="72" customWidth="1"/>
    <col min="1544" max="1544" width="14.7109375" style="72" customWidth="1"/>
    <col min="1545" max="1792" width="9.140625" style="72"/>
    <col min="1793" max="1793" width="6.5703125" style="72" customWidth="1"/>
    <col min="1794" max="1794" width="10.28515625" style="72" customWidth="1"/>
    <col min="1795" max="1795" width="44.85546875" style="72" customWidth="1"/>
    <col min="1796" max="1796" width="39.42578125" style="72" customWidth="1"/>
    <col min="1797" max="1797" width="5.85546875" style="72" customWidth="1"/>
    <col min="1798" max="1798" width="7.28515625" style="72" customWidth="1"/>
    <col min="1799" max="1799" width="8.28515625" style="72" customWidth="1"/>
    <col min="1800" max="1800" width="14.7109375" style="72" customWidth="1"/>
    <col min="1801" max="2048" width="9.140625" style="72"/>
    <col min="2049" max="2049" width="6.5703125" style="72" customWidth="1"/>
    <col min="2050" max="2050" width="10.28515625" style="72" customWidth="1"/>
    <col min="2051" max="2051" width="44.85546875" style="72" customWidth="1"/>
    <col min="2052" max="2052" width="39.42578125" style="72" customWidth="1"/>
    <col min="2053" max="2053" width="5.85546875" style="72" customWidth="1"/>
    <col min="2054" max="2054" width="7.28515625" style="72" customWidth="1"/>
    <col min="2055" max="2055" width="8.28515625" style="72" customWidth="1"/>
    <col min="2056" max="2056" width="14.7109375" style="72" customWidth="1"/>
    <col min="2057" max="2304" width="9.140625" style="72"/>
    <col min="2305" max="2305" width="6.5703125" style="72" customWidth="1"/>
    <col min="2306" max="2306" width="10.28515625" style="72" customWidth="1"/>
    <col min="2307" max="2307" width="44.85546875" style="72" customWidth="1"/>
    <col min="2308" max="2308" width="39.42578125" style="72" customWidth="1"/>
    <col min="2309" max="2309" width="5.85546875" style="72" customWidth="1"/>
    <col min="2310" max="2310" width="7.28515625" style="72" customWidth="1"/>
    <col min="2311" max="2311" width="8.28515625" style="72" customWidth="1"/>
    <col min="2312" max="2312" width="14.7109375" style="72" customWidth="1"/>
    <col min="2313" max="2560" width="9.140625" style="72"/>
    <col min="2561" max="2561" width="6.5703125" style="72" customWidth="1"/>
    <col min="2562" max="2562" width="10.28515625" style="72" customWidth="1"/>
    <col min="2563" max="2563" width="44.85546875" style="72" customWidth="1"/>
    <col min="2564" max="2564" width="39.42578125" style="72" customWidth="1"/>
    <col min="2565" max="2565" width="5.85546875" style="72" customWidth="1"/>
    <col min="2566" max="2566" width="7.28515625" style="72" customWidth="1"/>
    <col min="2567" max="2567" width="8.28515625" style="72" customWidth="1"/>
    <col min="2568" max="2568" width="14.7109375" style="72" customWidth="1"/>
    <col min="2569" max="2816" width="9.140625" style="72"/>
    <col min="2817" max="2817" width="6.5703125" style="72" customWidth="1"/>
    <col min="2818" max="2818" width="10.28515625" style="72" customWidth="1"/>
    <col min="2819" max="2819" width="44.85546875" style="72" customWidth="1"/>
    <col min="2820" max="2820" width="39.42578125" style="72" customWidth="1"/>
    <col min="2821" max="2821" width="5.85546875" style="72" customWidth="1"/>
    <col min="2822" max="2822" width="7.28515625" style="72" customWidth="1"/>
    <col min="2823" max="2823" width="8.28515625" style="72" customWidth="1"/>
    <col min="2824" max="2824" width="14.7109375" style="72" customWidth="1"/>
    <col min="2825" max="3072" width="9.140625" style="72"/>
    <col min="3073" max="3073" width="6.5703125" style="72" customWidth="1"/>
    <col min="3074" max="3074" width="10.28515625" style="72" customWidth="1"/>
    <col min="3075" max="3075" width="44.85546875" style="72" customWidth="1"/>
    <col min="3076" max="3076" width="39.42578125" style="72" customWidth="1"/>
    <col min="3077" max="3077" width="5.85546875" style="72" customWidth="1"/>
    <col min="3078" max="3078" width="7.28515625" style="72" customWidth="1"/>
    <col min="3079" max="3079" width="8.28515625" style="72" customWidth="1"/>
    <col min="3080" max="3080" width="14.7109375" style="72" customWidth="1"/>
    <col min="3081" max="3328" width="9.140625" style="72"/>
    <col min="3329" max="3329" width="6.5703125" style="72" customWidth="1"/>
    <col min="3330" max="3330" width="10.28515625" style="72" customWidth="1"/>
    <col min="3331" max="3331" width="44.85546875" style="72" customWidth="1"/>
    <col min="3332" max="3332" width="39.42578125" style="72" customWidth="1"/>
    <col min="3333" max="3333" width="5.85546875" style="72" customWidth="1"/>
    <col min="3334" max="3334" width="7.28515625" style="72" customWidth="1"/>
    <col min="3335" max="3335" width="8.28515625" style="72" customWidth="1"/>
    <col min="3336" max="3336" width="14.7109375" style="72" customWidth="1"/>
    <col min="3337" max="3584" width="9.140625" style="72"/>
    <col min="3585" max="3585" width="6.5703125" style="72" customWidth="1"/>
    <col min="3586" max="3586" width="10.28515625" style="72" customWidth="1"/>
    <col min="3587" max="3587" width="44.85546875" style="72" customWidth="1"/>
    <col min="3588" max="3588" width="39.42578125" style="72" customWidth="1"/>
    <col min="3589" max="3589" width="5.85546875" style="72" customWidth="1"/>
    <col min="3590" max="3590" width="7.28515625" style="72" customWidth="1"/>
    <col min="3591" max="3591" width="8.28515625" style="72" customWidth="1"/>
    <col min="3592" max="3592" width="14.7109375" style="72" customWidth="1"/>
    <col min="3593" max="3840" width="9.140625" style="72"/>
    <col min="3841" max="3841" width="6.5703125" style="72" customWidth="1"/>
    <col min="3842" max="3842" width="10.28515625" style="72" customWidth="1"/>
    <col min="3843" max="3843" width="44.85546875" style="72" customWidth="1"/>
    <col min="3844" max="3844" width="39.42578125" style="72" customWidth="1"/>
    <col min="3845" max="3845" width="5.85546875" style="72" customWidth="1"/>
    <col min="3846" max="3846" width="7.28515625" style="72" customWidth="1"/>
    <col min="3847" max="3847" width="8.28515625" style="72" customWidth="1"/>
    <col min="3848" max="3848" width="14.7109375" style="72" customWidth="1"/>
    <col min="3849" max="4096" width="9.140625" style="72"/>
    <col min="4097" max="4097" width="6.5703125" style="72" customWidth="1"/>
    <col min="4098" max="4098" width="10.28515625" style="72" customWidth="1"/>
    <col min="4099" max="4099" width="44.85546875" style="72" customWidth="1"/>
    <col min="4100" max="4100" width="39.42578125" style="72" customWidth="1"/>
    <col min="4101" max="4101" width="5.85546875" style="72" customWidth="1"/>
    <col min="4102" max="4102" width="7.28515625" style="72" customWidth="1"/>
    <col min="4103" max="4103" width="8.28515625" style="72" customWidth="1"/>
    <col min="4104" max="4104" width="14.7109375" style="72" customWidth="1"/>
    <col min="4105" max="4352" width="9.140625" style="72"/>
    <col min="4353" max="4353" width="6.5703125" style="72" customWidth="1"/>
    <col min="4354" max="4354" width="10.28515625" style="72" customWidth="1"/>
    <col min="4355" max="4355" width="44.85546875" style="72" customWidth="1"/>
    <col min="4356" max="4356" width="39.42578125" style="72" customWidth="1"/>
    <col min="4357" max="4357" width="5.85546875" style="72" customWidth="1"/>
    <col min="4358" max="4358" width="7.28515625" style="72" customWidth="1"/>
    <col min="4359" max="4359" width="8.28515625" style="72" customWidth="1"/>
    <col min="4360" max="4360" width="14.7109375" style="72" customWidth="1"/>
    <col min="4361" max="4608" width="9.140625" style="72"/>
    <col min="4609" max="4609" width="6.5703125" style="72" customWidth="1"/>
    <col min="4610" max="4610" width="10.28515625" style="72" customWidth="1"/>
    <col min="4611" max="4611" width="44.85546875" style="72" customWidth="1"/>
    <col min="4612" max="4612" width="39.42578125" style="72" customWidth="1"/>
    <col min="4613" max="4613" width="5.85546875" style="72" customWidth="1"/>
    <col min="4614" max="4614" width="7.28515625" style="72" customWidth="1"/>
    <col min="4615" max="4615" width="8.28515625" style="72" customWidth="1"/>
    <col min="4616" max="4616" width="14.7109375" style="72" customWidth="1"/>
    <col min="4617" max="4864" width="9.140625" style="72"/>
    <col min="4865" max="4865" width="6.5703125" style="72" customWidth="1"/>
    <col min="4866" max="4866" width="10.28515625" style="72" customWidth="1"/>
    <col min="4867" max="4867" width="44.85546875" style="72" customWidth="1"/>
    <col min="4868" max="4868" width="39.42578125" style="72" customWidth="1"/>
    <col min="4869" max="4869" width="5.85546875" style="72" customWidth="1"/>
    <col min="4870" max="4870" width="7.28515625" style="72" customWidth="1"/>
    <col min="4871" max="4871" width="8.28515625" style="72" customWidth="1"/>
    <col min="4872" max="4872" width="14.7109375" style="72" customWidth="1"/>
    <col min="4873" max="5120" width="9.140625" style="72"/>
    <col min="5121" max="5121" width="6.5703125" style="72" customWidth="1"/>
    <col min="5122" max="5122" width="10.28515625" style="72" customWidth="1"/>
    <col min="5123" max="5123" width="44.85546875" style="72" customWidth="1"/>
    <col min="5124" max="5124" width="39.42578125" style="72" customWidth="1"/>
    <col min="5125" max="5125" width="5.85546875" style="72" customWidth="1"/>
    <col min="5126" max="5126" width="7.28515625" style="72" customWidth="1"/>
    <col min="5127" max="5127" width="8.28515625" style="72" customWidth="1"/>
    <col min="5128" max="5128" width="14.7109375" style="72" customWidth="1"/>
    <col min="5129" max="5376" width="9.140625" style="72"/>
    <col min="5377" max="5377" width="6.5703125" style="72" customWidth="1"/>
    <col min="5378" max="5378" width="10.28515625" style="72" customWidth="1"/>
    <col min="5379" max="5379" width="44.85546875" style="72" customWidth="1"/>
    <col min="5380" max="5380" width="39.42578125" style="72" customWidth="1"/>
    <col min="5381" max="5381" width="5.85546875" style="72" customWidth="1"/>
    <col min="5382" max="5382" width="7.28515625" style="72" customWidth="1"/>
    <col min="5383" max="5383" width="8.28515625" style="72" customWidth="1"/>
    <col min="5384" max="5384" width="14.7109375" style="72" customWidth="1"/>
    <col min="5385" max="5632" width="9.140625" style="72"/>
    <col min="5633" max="5633" width="6.5703125" style="72" customWidth="1"/>
    <col min="5634" max="5634" width="10.28515625" style="72" customWidth="1"/>
    <col min="5635" max="5635" width="44.85546875" style="72" customWidth="1"/>
    <col min="5636" max="5636" width="39.42578125" style="72" customWidth="1"/>
    <col min="5637" max="5637" width="5.85546875" style="72" customWidth="1"/>
    <col min="5638" max="5638" width="7.28515625" style="72" customWidth="1"/>
    <col min="5639" max="5639" width="8.28515625" style="72" customWidth="1"/>
    <col min="5640" max="5640" width="14.7109375" style="72" customWidth="1"/>
    <col min="5641" max="5888" width="9.140625" style="72"/>
    <col min="5889" max="5889" width="6.5703125" style="72" customWidth="1"/>
    <col min="5890" max="5890" width="10.28515625" style="72" customWidth="1"/>
    <col min="5891" max="5891" width="44.85546875" style="72" customWidth="1"/>
    <col min="5892" max="5892" width="39.42578125" style="72" customWidth="1"/>
    <col min="5893" max="5893" width="5.85546875" style="72" customWidth="1"/>
    <col min="5894" max="5894" width="7.28515625" style="72" customWidth="1"/>
    <col min="5895" max="5895" width="8.28515625" style="72" customWidth="1"/>
    <col min="5896" max="5896" width="14.7109375" style="72" customWidth="1"/>
    <col min="5897" max="6144" width="9.140625" style="72"/>
    <col min="6145" max="6145" width="6.5703125" style="72" customWidth="1"/>
    <col min="6146" max="6146" width="10.28515625" style="72" customWidth="1"/>
    <col min="6147" max="6147" width="44.85546875" style="72" customWidth="1"/>
    <col min="6148" max="6148" width="39.42578125" style="72" customWidth="1"/>
    <col min="6149" max="6149" width="5.85546875" style="72" customWidth="1"/>
    <col min="6150" max="6150" width="7.28515625" style="72" customWidth="1"/>
    <col min="6151" max="6151" width="8.28515625" style="72" customWidth="1"/>
    <col min="6152" max="6152" width="14.7109375" style="72" customWidth="1"/>
    <col min="6153" max="6400" width="9.140625" style="72"/>
    <col min="6401" max="6401" width="6.5703125" style="72" customWidth="1"/>
    <col min="6402" max="6402" width="10.28515625" style="72" customWidth="1"/>
    <col min="6403" max="6403" width="44.85546875" style="72" customWidth="1"/>
    <col min="6404" max="6404" width="39.42578125" style="72" customWidth="1"/>
    <col min="6405" max="6405" width="5.85546875" style="72" customWidth="1"/>
    <col min="6406" max="6406" width="7.28515625" style="72" customWidth="1"/>
    <col min="6407" max="6407" width="8.28515625" style="72" customWidth="1"/>
    <col min="6408" max="6408" width="14.7109375" style="72" customWidth="1"/>
    <col min="6409" max="6656" width="9.140625" style="72"/>
    <col min="6657" max="6657" width="6.5703125" style="72" customWidth="1"/>
    <col min="6658" max="6658" width="10.28515625" style="72" customWidth="1"/>
    <col min="6659" max="6659" width="44.85546875" style="72" customWidth="1"/>
    <col min="6660" max="6660" width="39.42578125" style="72" customWidth="1"/>
    <col min="6661" max="6661" width="5.85546875" style="72" customWidth="1"/>
    <col min="6662" max="6662" width="7.28515625" style="72" customWidth="1"/>
    <col min="6663" max="6663" width="8.28515625" style="72" customWidth="1"/>
    <col min="6664" max="6664" width="14.7109375" style="72" customWidth="1"/>
    <col min="6665" max="6912" width="9.140625" style="72"/>
    <col min="6913" max="6913" width="6.5703125" style="72" customWidth="1"/>
    <col min="6914" max="6914" width="10.28515625" style="72" customWidth="1"/>
    <col min="6915" max="6915" width="44.85546875" style="72" customWidth="1"/>
    <col min="6916" max="6916" width="39.42578125" style="72" customWidth="1"/>
    <col min="6917" max="6917" width="5.85546875" style="72" customWidth="1"/>
    <col min="6918" max="6918" width="7.28515625" style="72" customWidth="1"/>
    <col min="6919" max="6919" width="8.28515625" style="72" customWidth="1"/>
    <col min="6920" max="6920" width="14.7109375" style="72" customWidth="1"/>
    <col min="6921" max="7168" width="9.140625" style="72"/>
    <col min="7169" max="7169" width="6.5703125" style="72" customWidth="1"/>
    <col min="7170" max="7170" width="10.28515625" style="72" customWidth="1"/>
    <col min="7171" max="7171" width="44.85546875" style="72" customWidth="1"/>
    <col min="7172" max="7172" width="39.42578125" style="72" customWidth="1"/>
    <col min="7173" max="7173" width="5.85546875" style="72" customWidth="1"/>
    <col min="7174" max="7174" width="7.28515625" style="72" customWidth="1"/>
    <col min="7175" max="7175" width="8.28515625" style="72" customWidth="1"/>
    <col min="7176" max="7176" width="14.7109375" style="72" customWidth="1"/>
    <col min="7177" max="7424" width="9.140625" style="72"/>
    <col min="7425" max="7425" width="6.5703125" style="72" customWidth="1"/>
    <col min="7426" max="7426" width="10.28515625" style="72" customWidth="1"/>
    <col min="7427" max="7427" width="44.85546875" style="72" customWidth="1"/>
    <col min="7428" max="7428" width="39.42578125" style="72" customWidth="1"/>
    <col min="7429" max="7429" width="5.85546875" style="72" customWidth="1"/>
    <col min="7430" max="7430" width="7.28515625" style="72" customWidth="1"/>
    <col min="7431" max="7431" width="8.28515625" style="72" customWidth="1"/>
    <col min="7432" max="7432" width="14.7109375" style="72" customWidth="1"/>
    <col min="7433" max="7680" width="9.140625" style="72"/>
    <col min="7681" max="7681" width="6.5703125" style="72" customWidth="1"/>
    <col min="7682" max="7682" width="10.28515625" style="72" customWidth="1"/>
    <col min="7683" max="7683" width="44.85546875" style="72" customWidth="1"/>
    <col min="7684" max="7684" width="39.42578125" style="72" customWidth="1"/>
    <col min="7685" max="7685" width="5.85546875" style="72" customWidth="1"/>
    <col min="7686" max="7686" width="7.28515625" style="72" customWidth="1"/>
    <col min="7687" max="7687" width="8.28515625" style="72" customWidth="1"/>
    <col min="7688" max="7688" width="14.7109375" style="72" customWidth="1"/>
    <col min="7689" max="7936" width="9.140625" style="72"/>
    <col min="7937" max="7937" width="6.5703125" style="72" customWidth="1"/>
    <col min="7938" max="7938" width="10.28515625" style="72" customWidth="1"/>
    <col min="7939" max="7939" width="44.85546875" style="72" customWidth="1"/>
    <col min="7940" max="7940" width="39.42578125" style="72" customWidth="1"/>
    <col min="7941" max="7941" width="5.85546875" style="72" customWidth="1"/>
    <col min="7942" max="7942" width="7.28515625" style="72" customWidth="1"/>
    <col min="7943" max="7943" width="8.28515625" style="72" customWidth="1"/>
    <col min="7944" max="7944" width="14.7109375" style="72" customWidth="1"/>
    <col min="7945" max="8192" width="9.140625" style="72"/>
    <col min="8193" max="8193" width="6.5703125" style="72" customWidth="1"/>
    <col min="8194" max="8194" width="10.28515625" style="72" customWidth="1"/>
    <col min="8195" max="8195" width="44.85546875" style="72" customWidth="1"/>
    <col min="8196" max="8196" width="39.42578125" style="72" customWidth="1"/>
    <col min="8197" max="8197" width="5.85546875" style="72" customWidth="1"/>
    <col min="8198" max="8198" width="7.28515625" style="72" customWidth="1"/>
    <col min="8199" max="8199" width="8.28515625" style="72" customWidth="1"/>
    <col min="8200" max="8200" width="14.7109375" style="72" customWidth="1"/>
    <col min="8201" max="8448" width="9.140625" style="72"/>
    <col min="8449" max="8449" width="6.5703125" style="72" customWidth="1"/>
    <col min="8450" max="8450" width="10.28515625" style="72" customWidth="1"/>
    <col min="8451" max="8451" width="44.85546875" style="72" customWidth="1"/>
    <col min="8452" max="8452" width="39.42578125" style="72" customWidth="1"/>
    <col min="8453" max="8453" width="5.85546875" style="72" customWidth="1"/>
    <col min="8454" max="8454" width="7.28515625" style="72" customWidth="1"/>
    <col min="8455" max="8455" width="8.28515625" style="72" customWidth="1"/>
    <col min="8456" max="8456" width="14.7109375" style="72" customWidth="1"/>
    <col min="8457" max="8704" width="9.140625" style="72"/>
    <col min="8705" max="8705" width="6.5703125" style="72" customWidth="1"/>
    <col min="8706" max="8706" width="10.28515625" style="72" customWidth="1"/>
    <col min="8707" max="8707" width="44.85546875" style="72" customWidth="1"/>
    <col min="8708" max="8708" width="39.42578125" style="72" customWidth="1"/>
    <col min="8709" max="8709" width="5.85546875" style="72" customWidth="1"/>
    <col min="8710" max="8710" width="7.28515625" style="72" customWidth="1"/>
    <col min="8711" max="8711" width="8.28515625" style="72" customWidth="1"/>
    <col min="8712" max="8712" width="14.7109375" style="72" customWidth="1"/>
    <col min="8713" max="8960" width="9.140625" style="72"/>
    <col min="8961" max="8961" width="6.5703125" style="72" customWidth="1"/>
    <col min="8962" max="8962" width="10.28515625" style="72" customWidth="1"/>
    <col min="8963" max="8963" width="44.85546875" style="72" customWidth="1"/>
    <col min="8964" max="8964" width="39.42578125" style="72" customWidth="1"/>
    <col min="8965" max="8965" width="5.85546875" style="72" customWidth="1"/>
    <col min="8966" max="8966" width="7.28515625" style="72" customWidth="1"/>
    <col min="8967" max="8967" width="8.28515625" style="72" customWidth="1"/>
    <col min="8968" max="8968" width="14.7109375" style="72" customWidth="1"/>
    <col min="8969" max="9216" width="9.140625" style="72"/>
    <col min="9217" max="9217" width="6.5703125" style="72" customWidth="1"/>
    <col min="9218" max="9218" width="10.28515625" style="72" customWidth="1"/>
    <col min="9219" max="9219" width="44.85546875" style="72" customWidth="1"/>
    <col min="9220" max="9220" width="39.42578125" style="72" customWidth="1"/>
    <col min="9221" max="9221" width="5.85546875" style="72" customWidth="1"/>
    <col min="9222" max="9222" width="7.28515625" style="72" customWidth="1"/>
    <col min="9223" max="9223" width="8.28515625" style="72" customWidth="1"/>
    <col min="9224" max="9224" width="14.7109375" style="72" customWidth="1"/>
    <col min="9225" max="9472" width="9.140625" style="72"/>
    <col min="9473" max="9473" width="6.5703125" style="72" customWidth="1"/>
    <col min="9474" max="9474" width="10.28515625" style="72" customWidth="1"/>
    <col min="9475" max="9475" width="44.85546875" style="72" customWidth="1"/>
    <col min="9476" max="9476" width="39.42578125" style="72" customWidth="1"/>
    <col min="9477" max="9477" width="5.85546875" style="72" customWidth="1"/>
    <col min="9478" max="9478" width="7.28515625" style="72" customWidth="1"/>
    <col min="9479" max="9479" width="8.28515625" style="72" customWidth="1"/>
    <col min="9480" max="9480" width="14.7109375" style="72" customWidth="1"/>
    <col min="9481" max="9728" width="9.140625" style="72"/>
    <col min="9729" max="9729" width="6.5703125" style="72" customWidth="1"/>
    <col min="9730" max="9730" width="10.28515625" style="72" customWidth="1"/>
    <col min="9731" max="9731" width="44.85546875" style="72" customWidth="1"/>
    <col min="9732" max="9732" width="39.42578125" style="72" customWidth="1"/>
    <col min="9733" max="9733" width="5.85546875" style="72" customWidth="1"/>
    <col min="9734" max="9734" width="7.28515625" style="72" customWidth="1"/>
    <col min="9735" max="9735" width="8.28515625" style="72" customWidth="1"/>
    <col min="9736" max="9736" width="14.7109375" style="72" customWidth="1"/>
    <col min="9737" max="9984" width="9.140625" style="72"/>
    <col min="9985" max="9985" width="6.5703125" style="72" customWidth="1"/>
    <col min="9986" max="9986" width="10.28515625" style="72" customWidth="1"/>
    <col min="9987" max="9987" width="44.85546875" style="72" customWidth="1"/>
    <col min="9988" max="9988" width="39.42578125" style="72" customWidth="1"/>
    <col min="9989" max="9989" width="5.85546875" style="72" customWidth="1"/>
    <col min="9990" max="9990" width="7.28515625" style="72" customWidth="1"/>
    <col min="9991" max="9991" width="8.28515625" style="72" customWidth="1"/>
    <col min="9992" max="9992" width="14.7109375" style="72" customWidth="1"/>
    <col min="9993" max="10240" width="9.140625" style="72"/>
    <col min="10241" max="10241" width="6.5703125" style="72" customWidth="1"/>
    <col min="10242" max="10242" width="10.28515625" style="72" customWidth="1"/>
    <col min="10243" max="10243" width="44.85546875" style="72" customWidth="1"/>
    <col min="10244" max="10244" width="39.42578125" style="72" customWidth="1"/>
    <col min="10245" max="10245" width="5.85546875" style="72" customWidth="1"/>
    <col min="10246" max="10246" width="7.28515625" style="72" customWidth="1"/>
    <col min="10247" max="10247" width="8.28515625" style="72" customWidth="1"/>
    <col min="10248" max="10248" width="14.7109375" style="72" customWidth="1"/>
    <col min="10249" max="10496" width="9.140625" style="72"/>
    <col min="10497" max="10497" width="6.5703125" style="72" customWidth="1"/>
    <col min="10498" max="10498" width="10.28515625" style="72" customWidth="1"/>
    <col min="10499" max="10499" width="44.85546875" style="72" customWidth="1"/>
    <col min="10500" max="10500" width="39.42578125" style="72" customWidth="1"/>
    <col min="10501" max="10501" width="5.85546875" style="72" customWidth="1"/>
    <col min="10502" max="10502" width="7.28515625" style="72" customWidth="1"/>
    <col min="10503" max="10503" width="8.28515625" style="72" customWidth="1"/>
    <col min="10504" max="10504" width="14.7109375" style="72" customWidth="1"/>
    <col min="10505" max="10752" width="9.140625" style="72"/>
    <col min="10753" max="10753" width="6.5703125" style="72" customWidth="1"/>
    <col min="10754" max="10754" width="10.28515625" style="72" customWidth="1"/>
    <col min="10755" max="10755" width="44.85546875" style="72" customWidth="1"/>
    <col min="10756" max="10756" width="39.42578125" style="72" customWidth="1"/>
    <col min="10757" max="10757" width="5.85546875" style="72" customWidth="1"/>
    <col min="10758" max="10758" width="7.28515625" style="72" customWidth="1"/>
    <col min="10759" max="10759" width="8.28515625" style="72" customWidth="1"/>
    <col min="10760" max="10760" width="14.7109375" style="72" customWidth="1"/>
    <col min="10761" max="11008" width="9.140625" style="72"/>
    <col min="11009" max="11009" width="6.5703125" style="72" customWidth="1"/>
    <col min="11010" max="11010" width="10.28515625" style="72" customWidth="1"/>
    <col min="11011" max="11011" width="44.85546875" style="72" customWidth="1"/>
    <col min="11012" max="11012" width="39.42578125" style="72" customWidth="1"/>
    <col min="11013" max="11013" width="5.85546875" style="72" customWidth="1"/>
    <col min="11014" max="11014" width="7.28515625" style="72" customWidth="1"/>
    <col min="11015" max="11015" width="8.28515625" style="72" customWidth="1"/>
    <col min="11016" max="11016" width="14.7109375" style="72" customWidth="1"/>
    <col min="11017" max="11264" width="9.140625" style="72"/>
    <col min="11265" max="11265" width="6.5703125" style="72" customWidth="1"/>
    <col min="11266" max="11266" width="10.28515625" style="72" customWidth="1"/>
    <col min="11267" max="11267" width="44.85546875" style="72" customWidth="1"/>
    <col min="11268" max="11268" width="39.42578125" style="72" customWidth="1"/>
    <col min="11269" max="11269" width="5.85546875" style="72" customWidth="1"/>
    <col min="11270" max="11270" width="7.28515625" style="72" customWidth="1"/>
    <col min="11271" max="11271" width="8.28515625" style="72" customWidth="1"/>
    <col min="11272" max="11272" width="14.7109375" style="72" customWidth="1"/>
    <col min="11273" max="11520" width="9.140625" style="72"/>
    <col min="11521" max="11521" width="6.5703125" style="72" customWidth="1"/>
    <col min="11522" max="11522" width="10.28515625" style="72" customWidth="1"/>
    <col min="11523" max="11523" width="44.85546875" style="72" customWidth="1"/>
    <col min="11524" max="11524" width="39.42578125" style="72" customWidth="1"/>
    <col min="11525" max="11525" width="5.85546875" style="72" customWidth="1"/>
    <col min="11526" max="11526" width="7.28515625" style="72" customWidth="1"/>
    <col min="11527" max="11527" width="8.28515625" style="72" customWidth="1"/>
    <col min="11528" max="11528" width="14.7109375" style="72" customWidth="1"/>
    <col min="11529" max="11776" width="9.140625" style="72"/>
    <col min="11777" max="11777" width="6.5703125" style="72" customWidth="1"/>
    <col min="11778" max="11778" width="10.28515625" style="72" customWidth="1"/>
    <col min="11779" max="11779" width="44.85546875" style="72" customWidth="1"/>
    <col min="11780" max="11780" width="39.42578125" style="72" customWidth="1"/>
    <col min="11781" max="11781" width="5.85546875" style="72" customWidth="1"/>
    <col min="11782" max="11782" width="7.28515625" style="72" customWidth="1"/>
    <col min="11783" max="11783" width="8.28515625" style="72" customWidth="1"/>
    <col min="11784" max="11784" width="14.7109375" style="72" customWidth="1"/>
    <col min="11785" max="12032" width="9.140625" style="72"/>
    <col min="12033" max="12033" width="6.5703125" style="72" customWidth="1"/>
    <col min="12034" max="12034" width="10.28515625" style="72" customWidth="1"/>
    <col min="12035" max="12035" width="44.85546875" style="72" customWidth="1"/>
    <col min="12036" max="12036" width="39.42578125" style="72" customWidth="1"/>
    <col min="12037" max="12037" width="5.85546875" style="72" customWidth="1"/>
    <col min="12038" max="12038" width="7.28515625" style="72" customWidth="1"/>
    <col min="12039" max="12039" width="8.28515625" style="72" customWidth="1"/>
    <col min="12040" max="12040" width="14.7109375" style="72" customWidth="1"/>
    <col min="12041" max="12288" width="9.140625" style="72"/>
    <col min="12289" max="12289" width="6.5703125" style="72" customWidth="1"/>
    <col min="12290" max="12290" width="10.28515625" style="72" customWidth="1"/>
    <col min="12291" max="12291" width="44.85546875" style="72" customWidth="1"/>
    <col min="12292" max="12292" width="39.42578125" style="72" customWidth="1"/>
    <col min="12293" max="12293" width="5.85546875" style="72" customWidth="1"/>
    <col min="12294" max="12294" width="7.28515625" style="72" customWidth="1"/>
    <col min="12295" max="12295" width="8.28515625" style="72" customWidth="1"/>
    <col min="12296" max="12296" width="14.7109375" style="72" customWidth="1"/>
    <col min="12297" max="12544" width="9.140625" style="72"/>
    <col min="12545" max="12545" width="6.5703125" style="72" customWidth="1"/>
    <col min="12546" max="12546" width="10.28515625" style="72" customWidth="1"/>
    <col min="12547" max="12547" width="44.85546875" style="72" customWidth="1"/>
    <col min="12548" max="12548" width="39.42578125" style="72" customWidth="1"/>
    <col min="12549" max="12549" width="5.85546875" style="72" customWidth="1"/>
    <col min="12550" max="12550" width="7.28515625" style="72" customWidth="1"/>
    <col min="12551" max="12551" width="8.28515625" style="72" customWidth="1"/>
    <col min="12552" max="12552" width="14.7109375" style="72" customWidth="1"/>
    <col min="12553" max="12800" width="9.140625" style="72"/>
    <col min="12801" max="12801" width="6.5703125" style="72" customWidth="1"/>
    <col min="12802" max="12802" width="10.28515625" style="72" customWidth="1"/>
    <col min="12803" max="12803" width="44.85546875" style="72" customWidth="1"/>
    <col min="12804" max="12804" width="39.42578125" style="72" customWidth="1"/>
    <col min="12805" max="12805" width="5.85546875" style="72" customWidth="1"/>
    <col min="12806" max="12806" width="7.28515625" style="72" customWidth="1"/>
    <col min="12807" max="12807" width="8.28515625" style="72" customWidth="1"/>
    <col min="12808" max="12808" width="14.7109375" style="72" customWidth="1"/>
    <col min="12809" max="13056" width="9.140625" style="72"/>
    <col min="13057" max="13057" width="6.5703125" style="72" customWidth="1"/>
    <col min="13058" max="13058" width="10.28515625" style="72" customWidth="1"/>
    <col min="13059" max="13059" width="44.85546875" style="72" customWidth="1"/>
    <col min="13060" max="13060" width="39.42578125" style="72" customWidth="1"/>
    <col min="13061" max="13061" width="5.85546875" style="72" customWidth="1"/>
    <col min="13062" max="13062" width="7.28515625" style="72" customWidth="1"/>
    <col min="13063" max="13063" width="8.28515625" style="72" customWidth="1"/>
    <col min="13064" max="13064" width="14.7109375" style="72" customWidth="1"/>
    <col min="13065" max="13312" width="9.140625" style="72"/>
    <col min="13313" max="13313" width="6.5703125" style="72" customWidth="1"/>
    <col min="13314" max="13314" width="10.28515625" style="72" customWidth="1"/>
    <col min="13315" max="13315" width="44.85546875" style="72" customWidth="1"/>
    <col min="13316" max="13316" width="39.42578125" style="72" customWidth="1"/>
    <col min="13317" max="13317" width="5.85546875" style="72" customWidth="1"/>
    <col min="13318" max="13318" width="7.28515625" style="72" customWidth="1"/>
    <col min="13319" max="13319" width="8.28515625" style="72" customWidth="1"/>
    <col min="13320" max="13320" width="14.7109375" style="72" customWidth="1"/>
    <col min="13321" max="13568" width="9.140625" style="72"/>
    <col min="13569" max="13569" width="6.5703125" style="72" customWidth="1"/>
    <col min="13570" max="13570" width="10.28515625" style="72" customWidth="1"/>
    <col min="13571" max="13571" width="44.85546875" style="72" customWidth="1"/>
    <col min="13572" max="13572" width="39.42578125" style="72" customWidth="1"/>
    <col min="13573" max="13573" width="5.85546875" style="72" customWidth="1"/>
    <col min="13574" max="13574" width="7.28515625" style="72" customWidth="1"/>
    <col min="13575" max="13575" width="8.28515625" style="72" customWidth="1"/>
    <col min="13576" max="13576" width="14.7109375" style="72" customWidth="1"/>
    <col min="13577" max="13824" width="9.140625" style="72"/>
    <col min="13825" max="13825" width="6.5703125" style="72" customWidth="1"/>
    <col min="13826" max="13826" width="10.28515625" style="72" customWidth="1"/>
    <col min="13827" max="13827" width="44.85546875" style="72" customWidth="1"/>
    <col min="13828" max="13828" width="39.42578125" style="72" customWidth="1"/>
    <col min="13829" max="13829" width="5.85546875" style="72" customWidth="1"/>
    <col min="13830" max="13830" width="7.28515625" style="72" customWidth="1"/>
    <col min="13831" max="13831" width="8.28515625" style="72" customWidth="1"/>
    <col min="13832" max="13832" width="14.7109375" style="72" customWidth="1"/>
    <col min="13833" max="14080" width="9.140625" style="72"/>
    <col min="14081" max="14081" width="6.5703125" style="72" customWidth="1"/>
    <col min="14082" max="14082" width="10.28515625" style="72" customWidth="1"/>
    <col min="14083" max="14083" width="44.85546875" style="72" customWidth="1"/>
    <col min="14084" max="14084" width="39.42578125" style="72" customWidth="1"/>
    <col min="14085" max="14085" width="5.85546875" style="72" customWidth="1"/>
    <col min="14086" max="14086" width="7.28515625" style="72" customWidth="1"/>
    <col min="14087" max="14087" width="8.28515625" style="72" customWidth="1"/>
    <col min="14088" max="14088" width="14.7109375" style="72" customWidth="1"/>
    <col min="14089" max="14336" width="9.140625" style="72"/>
    <col min="14337" max="14337" width="6.5703125" style="72" customWidth="1"/>
    <col min="14338" max="14338" width="10.28515625" style="72" customWidth="1"/>
    <col min="14339" max="14339" width="44.85546875" style="72" customWidth="1"/>
    <col min="14340" max="14340" width="39.42578125" style="72" customWidth="1"/>
    <col min="14341" max="14341" width="5.85546875" style="72" customWidth="1"/>
    <col min="14342" max="14342" width="7.28515625" style="72" customWidth="1"/>
    <col min="14343" max="14343" width="8.28515625" style="72" customWidth="1"/>
    <col min="14344" max="14344" width="14.7109375" style="72" customWidth="1"/>
    <col min="14345" max="14592" width="9.140625" style="72"/>
    <col min="14593" max="14593" width="6.5703125" style="72" customWidth="1"/>
    <col min="14594" max="14594" width="10.28515625" style="72" customWidth="1"/>
    <col min="14595" max="14595" width="44.85546875" style="72" customWidth="1"/>
    <col min="14596" max="14596" width="39.42578125" style="72" customWidth="1"/>
    <col min="14597" max="14597" width="5.85546875" style="72" customWidth="1"/>
    <col min="14598" max="14598" width="7.28515625" style="72" customWidth="1"/>
    <col min="14599" max="14599" width="8.28515625" style="72" customWidth="1"/>
    <col min="14600" max="14600" width="14.7109375" style="72" customWidth="1"/>
    <col min="14601" max="14848" width="9.140625" style="72"/>
    <col min="14849" max="14849" width="6.5703125" style="72" customWidth="1"/>
    <col min="14850" max="14850" width="10.28515625" style="72" customWidth="1"/>
    <col min="14851" max="14851" width="44.85546875" style="72" customWidth="1"/>
    <col min="14852" max="14852" width="39.42578125" style="72" customWidth="1"/>
    <col min="14853" max="14853" width="5.85546875" style="72" customWidth="1"/>
    <col min="14854" max="14854" width="7.28515625" style="72" customWidth="1"/>
    <col min="14855" max="14855" width="8.28515625" style="72" customWidth="1"/>
    <col min="14856" max="14856" width="14.7109375" style="72" customWidth="1"/>
    <col min="14857" max="15104" width="9.140625" style="72"/>
    <col min="15105" max="15105" width="6.5703125" style="72" customWidth="1"/>
    <col min="15106" max="15106" width="10.28515625" style="72" customWidth="1"/>
    <col min="15107" max="15107" width="44.85546875" style="72" customWidth="1"/>
    <col min="15108" max="15108" width="39.42578125" style="72" customWidth="1"/>
    <col min="15109" max="15109" width="5.85546875" style="72" customWidth="1"/>
    <col min="15110" max="15110" width="7.28515625" style="72" customWidth="1"/>
    <col min="15111" max="15111" width="8.28515625" style="72" customWidth="1"/>
    <col min="15112" max="15112" width="14.7109375" style="72" customWidth="1"/>
    <col min="15113" max="15360" width="9.140625" style="72"/>
    <col min="15361" max="15361" width="6.5703125" style="72" customWidth="1"/>
    <col min="15362" max="15362" width="10.28515625" style="72" customWidth="1"/>
    <col min="15363" max="15363" width="44.85546875" style="72" customWidth="1"/>
    <col min="15364" max="15364" width="39.42578125" style="72" customWidth="1"/>
    <col min="15365" max="15365" width="5.85546875" style="72" customWidth="1"/>
    <col min="15366" max="15366" width="7.28515625" style="72" customWidth="1"/>
    <col min="15367" max="15367" width="8.28515625" style="72" customWidth="1"/>
    <col min="15368" max="15368" width="14.7109375" style="72" customWidth="1"/>
    <col min="15369" max="15616" width="9.140625" style="72"/>
    <col min="15617" max="15617" width="6.5703125" style="72" customWidth="1"/>
    <col min="15618" max="15618" width="10.28515625" style="72" customWidth="1"/>
    <col min="15619" max="15619" width="44.85546875" style="72" customWidth="1"/>
    <col min="15620" max="15620" width="39.42578125" style="72" customWidth="1"/>
    <col min="15621" max="15621" width="5.85546875" style="72" customWidth="1"/>
    <col min="15622" max="15622" width="7.28515625" style="72" customWidth="1"/>
    <col min="15623" max="15623" width="8.28515625" style="72" customWidth="1"/>
    <col min="15624" max="15624" width="14.7109375" style="72" customWidth="1"/>
    <col min="15625" max="15872" width="9.140625" style="72"/>
    <col min="15873" max="15873" width="6.5703125" style="72" customWidth="1"/>
    <col min="15874" max="15874" width="10.28515625" style="72" customWidth="1"/>
    <col min="15875" max="15875" width="44.85546875" style="72" customWidth="1"/>
    <col min="15876" max="15876" width="39.42578125" style="72" customWidth="1"/>
    <col min="15877" max="15877" width="5.85546875" style="72" customWidth="1"/>
    <col min="15878" max="15878" width="7.28515625" style="72" customWidth="1"/>
    <col min="15879" max="15879" width="8.28515625" style="72" customWidth="1"/>
    <col min="15880" max="15880" width="14.7109375" style="72" customWidth="1"/>
    <col min="15881" max="16128" width="9.140625" style="72"/>
    <col min="16129" max="16129" width="6.5703125" style="72" customWidth="1"/>
    <col min="16130" max="16130" width="10.28515625" style="72" customWidth="1"/>
    <col min="16131" max="16131" width="44.85546875" style="72" customWidth="1"/>
    <col min="16132" max="16132" width="39.42578125" style="72" customWidth="1"/>
    <col min="16133" max="16133" width="5.85546875" style="72" customWidth="1"/>
    <col min="16134" max="16134" width="7.28515625" style="72" customWidth="1"/>
    <col min="16135" max="16135" width="8.28515625" style="72" customWidth="1"/>
    <col min="16136" max="16136" width="14.7109375" style="72" customWidth="1"/>
    <col min="16137" max="16384" width="9.140625" style="72"/>
  </cols>
  <sheetData>
    <row r="1" spans="1:8" ht="15">
      <c r="B1" s="19"/>
      <c r="C1" s="134" t="s">
        <v>0</v>
      </c>
      <c r="D1" s="134"/>
      <c r="E1" s="134"/>
      <c r="F1" s="134"/>
      <c r="G1" s="134"/>
      <c r="H1" s="20"/>
    </row>
    <row r="2" spans="1:8" ht="15">
      <c r="B2" s="135"/>
      <c r="C2" s="135"/>
      <c r="D2" s="135"/>
      <c r="E2" s="135"/>
      <c r="F2" s="135"/>
      <c r="G2" s="135"/>
      <c r="H2" s="68"/>
    </row>
    <row r="3" spans="1:8" ht="28.5">
      <c r="A3" s="72">
        <v>1</v>
      </c>
      <c r="B3" s="88" t="s">
        <v>2</v>
      </c>
      <c r="C3" s="89" t="s">
        <v>159</v>
      </c>
      <c r="D3" s="96" t="s">
        <v>160</v>
      </c>
      <c r="E3" s="90" t="s">
        <v>156</v>
      </c>
      <c r="F3" s="91" t="s">
        <v>5</v>
      </c>
      <c r="G3" s="92">
        <v>5000</v>
      </c>
      <c r="H3" s="93">
        <v>37</v>
      </c>
    </row>
    <row r="4" spans="1:8" ht="38.25">
      <c r="A4" s="72">
        <f>+A3+1</f>
        <v>2</v>
      </c>
      <c r="B4" s="10" t="s">
        <v>9</v>
      </c>
      <c r="C4" s="89" t="s">
        <v>161</v>
      </c>
      <c r="D4" s="96" t="s">
        <v>162</v>
      </c>
      <c r="E4" s="1" t="s">
        <v>156</v>
      </c>
      <c r="F4" s="7" t="s">
        <v>6</v>
      </c>
      <c r="G4" s="8">
        <v>400</v>
      </c>
      <c r="H4" s="9">
        <v>1250</v>
      </c>
    </row>
    <row r="5" spans="1:8" ht="78.75" customHeight="1">
      <c r="A5" s="72">
        <f>+A4+1</f>
        <v>3</v>
      </c>
      <c r="B5" s="13" t="s">
        <v>7</v>
      </c>
      <c r="C5" s="94" t="s">
        <v>163</v>
      </c>
      <c r="D5" s="96" t="s">
        <v>164</v>
      </c>
      <c r="E5" s="1" t="s">
        <v>156</v>
      </c>
      <c r="F5" s="15" t="s">
        <v>6</v>
      </c>
      <c r="G5" s="12">
        <v>200</v>
      </c>
      <c r="H5" s="9">
        <v>1900</v>
      </c>
    </row>
    <row r="6" spans="1:8" ht="44.25" customHeight="1">
      <c r="A6" s="72">
        <f t="shared" ref="A6:A66" si="0">+A5+1</f>
        <v>4</v>
      </c>
      <c r="B6" s="21" t="s">
        <v>12</v>
      </c>
      <c r="C6" s="22" t="s">
        <v>241</v>
      </c>
      <c r="D6" s="96" t="s">
        <v>165</v>
      </c>
      <c r="E6" s="1" t="s">
        <v>156</v>
      </c>
      <c r="F6" s="24" t="s">
        <v>6</v>
      </c>
      <c r="G6" s="25">
        <v>3000</v>
      </c>
      <c r="H6" s="26">
        <v>35</v>
      </c>
    </row>
    <row r="7" spans="1:8" ht="44.25" customHeight="1">
      <c r="A7" s="72">
        <f t="shared" si="0"/>
        <v>5</v>
      </c>
      <c r="B7" s="21" t="s">
        <v>15</v>
      </c>
      <c r="C7" s="22" t="s">
        <v>242</v>
      </c>
      <c r="D7" s="96" t="s">
        <v>166</v>
      </c>
      <c r="E7" s="1" t="s">
        <v>156</v>
      </c>
      <c r="F7" s="24" t="s">
        <v>6</v>
      </c>
      <c r="G7" s="25">
        <v>500</v>
      </c>
      <c r="H7" s="26">
        <v>100</v>
      </c>
    </row>
    <row r="8" spans="1:8" ht="44.25" customHeight="1">
      <c r="A8" s="72">
        <f t="shared" si="0"/>
        <v>6</v>
      </c>
      <c r="B8" s="21" t="s">
        <v>17</v>
      </c>
      <c r="C8" s="22" t="s">
        <v>243</v>
      </c>
      <c r="D8" s="96" t="s">
        <v>167</v>
      </c>
      <c r="E8" s="1" t="s">
        <v>156</v>
      </c>
      <c r="F8" s="24" t="s">
        <v>6</v>
      </c>
      <c r="G8" s="25">
        <v>20000</v>
      </c>
      <c r="H8" s="26">
        <v>9.6</v>
      </c>
    </row>
    <row r="9" spans="1:8">
      <c r="A9" s="72">
        <f t="shared" si="0"/>
        <v>7</v>
      </c>
      <c r="B9" s="21" t="s">
        <v>20</v>
      </c>
      <c r="C9" s="22" t="s">
        <v>244</v>
      </c>
      <c r="D9" s="96" t="s">
        <v>168</v>
      </c>
      <c r="E9" s="1" t="s">
        <v>156</v>
      </c>
      <c r="F9" s="24" t="s">
        <v>6</v>
      </c>
      <c r="G9" s="25">
        <v>200</v>
      </c>
      <c r="H9" s="26">
        <v>950</v>
      </c>
    </row>
    <row r="10" spans="1:8" ht="27.75" customHeight="1">
      <c r="A10" s="72">
        <f t="shared" si="0"/>
        <v>8</v>
      </c>
      <c r="B10" s="21" t="s">
        <v>23</v>
      </c>
      <c r="C10" s="22" t="s">
        <v>239</v>
      </c>
      <c r="D10" s="96" t="s">
        <v>169</v>
      </c>
      <c r="E10" s="1" t="s">
        <v>156</v>
      </c>
      <c r="F10" s="24" t="s">
        <v>6</v>
      </c>
      <c r="G10" s="25">
        <v>2000</v>
      </c>
      <c r="H10" s="26">
        <v>100</v>
      </c>
    </row>
    <row r="11" spans="1:8" ht="63" customHeight="1">
      <c r="A11" s="72">
        <f t="shared" si="0"/>
        <v>9</v>
      </c>
      <c r="B11" s="29" t="s">
        <v>26</v>
      </c>
      <c r="C11" s="30" t="s">
        <v>245</v>
      </c>
      <c r="D11" s="96" t="s">
        <v>170</v>
      </c>
      <c r="E11" s="1" t="s">
        <v>156</v>
      </c>
      <c r="F11" s="27" t="s">
        <v>6</v>
      </c>
      <c r="G11" s="28">
        <v>10000</v>
      </c>
      <c r="H11" s="26">
        <v>31</v>
      </c>
    </row>
    <row r="12" spans="1:8" ht="55.5" customHeight="1">
      <c r="A12" s="72">
        <f t="shared" si="0"/>
        <v>10</v>
      </c>
      <c r="B12" s="31" t="s">
        <v>32</v>
      </c>
      <c r="C12" s="30" t="s">
        <v>236</v>
      </c>
      <c r="D12" s="96" t="s">
        <v>171</v>
      </c>
      <c r="E12" s="1" t="s">
        <v>156</v>
      </c>
      <c r="F12" s="11" t="s">
        <v>6</v>
      </c>
      <c r="G12" s="12">
        <v>200</v>
      </c>
      <c r="H12" s="32">
        <v>1100</v>
      </c>
    </row>
    <row r="13" spans="1:8" ht="37.5" customHeight="1">
      <c r="A13" s="72">
        <f t="shared" si="0"/>
        <v>11</v>
      </c>
      <c r="B13" s="21" t="s">
        <v>35</v>
      </c>
      <c r="C13" s="22" t="s">
        <v>246</v>
      </c>
      <c r="D13" s="96" t="s">
        <v>172</v>
      </c>
      <c r="E13" s="1" t="s">
        <v>156</v>
      </c>
      <c r="F13" s="24" t="s">
        <v>6</v>
      </c>
      <c r="G13" s="25">
        <v>2000</v>
      </c>
      <c r="H13" s="26">
        <v>160</v>
      </c>
    </row>
    <row r="14" spans="1:8" ht="37.5" customHeight="1">
      <c r="A14" s="72">
        <f t="shared" si="0"/>
        <v>12</v>
      </c>
      <c r="B14" s="21" t="s">
        <v>151</v>
      </c>
      <c r="C14" s="22" t="s">
        <v>247</v>
      </c>
      <c r="D14" s="96" t="s">
        <v>173</v>
      </c>
      <c r="E14" s="1" t="s">
        <v>156</v>
      </c>
      <c r="F14" s="24" t="s">
        <v>6</v>
      </c>
      <c r="G14" s="25">
        <v>30</v>
      </c>
      <c r="H14" s="26">
        <v>1430</v>
      </c>
    </row>
    <row r="15" spans="1:8" ht="33" customHeight="1">
      <c r="A15" s="72">
        <f t="shared" si="0"/>
        <v>13</v>
      </c>
      <c r="B15" s="21" t="s">
        <v>38</v>
      </c>
      <c r="C15" s="22" t="s">
        <v>243</v>
      </c>
      <c r="D15" s="96" t="s">
        <v>174</v>
      </c>
      <c r="E15" s="1" t="s">
        <v>156</v>
      </c>
      <c r="F15" s="24" t="s">
        <v>148</v>
      </c>
      <c r="G15" s="25">
        <v>500</v>
      </c>
      <c r="H15" s="26">
        <v>100</v>
      </c>
    </row>
    <row r="16" spans="1:8" ht="36" customHeight="1">
      <c r="A16" s="72">
        <f t="shared" si="0"/>
        <v>14</v>
      </c>
      <c r="B16" s="21" t="s">
        <v>38</v>
      </c>
      <c r="C16" s="22" t="s">
        <v>243</v>
      </c>
      <c r="D16" s="96" t="s">
        <v>175</v>
      </c>
      <c r="E16" s="1" t="s">
        <v>156</v>
      </c>
      <c r="F16" s="24" t="s">
        <v>148</v>
      </c>
      <c r="G16" s="25">
        <v>500</v>
      </c>
      <c r="H16" s="26">
        <v>100</v>
      </c>
    </row>
    <row r="17" spans="1:8" ht="72.75" customHeight="1">
      <c r="A17" s="72">
        <f t="shared" si="0"/>
        <v>15</v>
      </c>
      <c r="B17" s="33" t="s">
        <v>38</v>
      </c>
      <c r="C17" s="34" t="s">
        <v>243</v>
      </c>
      <c r="D17" s="96" t="s">
        <v>176</v>
      </c>
      <c r="E17" s="1" t="s">
        <v>156</v>
      </c>
      <c r="F17" s="15" t="s">
        <v>148</v>
      </c>
      <c r="G17" s="12">
        <v>500</v>
      </c>
      <c r="H17" s="9">
        <v>100</v>
      </c>
    </row>
    <row r="18" spans="1:8" ht="72.75" customHeight="1">
      <c r="A18" s="72">
        <f t="shared" si="0"/>
        <v>16</v>
      </c>
      <c r="B18" s="21" t="s">
        <v>43</v>
      </c>
      <c r="C18" s="22" t="s">
        <v>248</v>
      </c>
      <c r="D18" s="96" t="s">
        <v>177</v>
      </c>
      <c r="E18" s="1" t="s">
        <v>156</v>
      </c>
      <c r="F18" s="24" t="s">
        <v>6</v>
      </c>
      <c r="G18" s="25">
        <v>20000</v>
      </c>
      <c r="H18" s="26">
        <v>12</v>
      </c>
    </row>
    <row r="19" spans="1:8" ht="58.5" customHeight="1">
      <c r="A19" s="72">
        <f t="shared" si="0"/>
        <v>17</v>
      </c>
      <c r="B19" s="21" t="s">
        <v>43</v>
      </c>
      <c r="C19" s="22" t="s">
        <v>248</v>
      </c>
      <c r="D19" s="96" t="s">
        <v>178</v>
      </c>
      <c r="E19" s="1" t="s">
        <v>156</v>
      </c>
      <c r="F19" s="24" t="s">
        <v>6</v>
      </c>
      <c r="G19" s="25">
        <v>2000</v>
      </c>
      <c r="H19" s="26">
        <v>14.5</v>
      </c>
    </row>
    <row r="20" spans="1:8" ht="72.75" customHeight="1">
      <c r="A20" s="72">
        <f t="shared" si="0"/>
        <v>18</v>
      </c>
      <c r="B20" s="21" t="s">
        <v>43</v>
      </c>
      <c r="C20" s="22" t="s">
        <v>248</v>
      </c>
      <c r="D20" s="96" t="s">
        <v>179</v>
      </c>
      <c r="E20" s="1" t="s">
        <v>156</v>
      </c>
      <c r="F20" s="24" t="s">
        <v>6</v>
      </c>
      <c r="G20" s="25">
        <v>2000</v>
      </c>
      <c r="H20" s="26">
        <v>20</v>
      </c>
    </row>
    <row r="21" spans="1:8">
      <c r="A21" s="72">
        <f t="shared" si="0"/>
        <v>19</v>
      </c>
      <c r="B21" s="21" t="s">
        <v>43</v>
      </c>
      <c r="C21" s="22" t="s">
        <v>248</v>
      </c>
      <c r="D21" s="96" t="s">
        <v>180</v>
      </c>
      <c r="E21" s="1" t="s">
        <v>156</v>
      </c>
      <c r="F21" s="24" t="s">
        <v>6</v>
      </c>
      <c r="G21" s="25">
        <v>1000</v>
      </c>
      <c r="H21" s="26">
        <v>11</v>
      </c>
    </row>
    <row r="22" spans="1:8" ht="64.5" customHeight="1">
      <c r="A22" s="72">
        <f t="shared" si="0"/>
        <v>20</v>
      </c>
      <c r="B22" s="21" t="s">
        <v>43</v>
      </c>
      <c r="C22" s="22" t="s">
        <v>248</v>
      </c>
      <c r="D22" s="96" t="s">
        <v>181</v>
      </c>
      <c r="E22" s="1" t="s">
        <v>156</v>
      </c>
      <c r="F22" s="24" t="s">
        <v>6</v>
      </c>
      <c r="G22" s="25">
        <v>600</v>
      </c>
      <c r="H22" s="26">
        <v>20</v>
      </c>
    </row>
    <row r="23" spans="1:8" ht="76.5" customHeight="1">
      <c r="A23" s="72">
        <f t="shared" si="0"/>
        <v>21</v>
      </c>
      <c r="B23" s="21" t="s">
        <v>43</v>
      </c>
      <c r="C23" s="22" t="s">
        <v>248</v>
      </c>
      <c r="D23" s="96" t="s">
        <v>182</v>
      </c>
      <c r="E23" s="1" t="s">
        <v>156</v>
      </c>
      <c r="F23" s="24" t="s">
        <v>6</v>
      </c>
      <c r="G23" s="25">
        <v>1000</v>
      </c>
      <c r="H23" s="26">
        <v>10</v>
      </c>
    </row>
    <row r="24" spans="1:8" ht="25.5">
      <c r="A24" s="72">
        <f t="shared" si="0"/>
        <v>22</v>
      </c>
      <c r="B24" s="21" t="s">
        <v>29</v>
      </c>
      <c r="C24" s="22" t="s">
        <v>249</v>
      </c>
      <c r="D24" s="96" t="s">
        <v>183</v>
      </c>
      <c r="E24" s="1" t="s">
        <v>156</v>
      </c>
      <c r="F24" s="24" t="s">
        <v>6</v>
      </c>
      <c r="G24" s="25">
        <v>2500</v>
      </c>
      <c r="H24" s="26">
        <v>40</v>
      </c>
    </row>
    <row r="25" spans="1:8" ht="25.5">
      <c r="A25" s="72">
        <f t="shared" si="0"/>
        <v>23</v>
      </c>
      <c r="B25" s="21" t="s">
        <v>29</v>
      </c>
      <c r="C25" s="22" t="s">
        <v>249</v>
      </c>
      <c r="D25" s="96" t="s">
        <v>184</v>
      </c>
      <c r="E25" s="1" t="s">
        <v>156</v>
      </c>
      <c r="F25" s="24" t="s">
        <v>6</v>
      </c>
      <c r="G25" s="25">
        <v>1500</v>
      </c>
      <c r="H25" s="26">
        <v>40</v>
      </c>
    </row>
    <row r="26" spans="1:8" ht="25.5">
      <c r="A26" s="72">
        <f t="shared" si="0"/>
        <v>24</v>
      </c>
      <c r="B26" s="21" t="s">
        <v>29</v>
      </c>
      <c r="C26" s="22" t="s">
        <v>249</v>
      </c>
      <c r="D26" s="96" t="s">
        <v>185</v>
      </c>
      <c r="E26" s="1" t="s">
        <v>156</v>
      </c>
      <c r="F26" s="24" t="s">
        <v>6</v>
      </c>
      <c r="G26" s="25">
        <v>500</v>
      </c>
      <c r="H26" s="26">
        <v>40</v>
      </c>
    </row>
    <row r="27" spans="1:8" ht="25.5">
      <c r="A27" s="72">
        <f t="shared" si="0"/>
        <v>25</v>
      </c>
      <c r="B27" s="21" t="s">
        <v>29</v>
      </c>
      <c r="C27" s="22" t="s">
        <v>250</v>
      </c>
      <c r="D27" s="96" t="s">
        <v>186</v>
      </c>
      <c r="E27" s="1" t="s">
        <v>156</v>
      </c>
      <c r="F27" s="24" t="s">
        <v>6</v>
      </c>
      <c r="G27" s="25">
        <v>100</v>
      </c>
      <c r="H27" s="26">
        <v>165</v>
      </c>
    </row>
    <row r="28" spans="1:8" ht="25.5">
      <c r="A28" s="72">
        <f t="shared" si="0"/>
        <v>26</v>
      </c>
      <c r="B28" s="21" t="s">
        <v>29</v>
      </c>
      <c r="C28" s="22" t="s">
        <v>250</v>
      </c>
      <c r="D28" s="96" t="s">
        <v>187</v>
      </c>
      <c r="E28" s="1" t="s">
        <v>156</v>
      </c>
      <c r="F28" s="24" t="s">
        <v>6</v>
      </c>
      <c r="G28" s="25">
        <v>100</v>
      </c>
      <c r="H28" s="26">
        <v>165</v>
      </c>
    </row>
    <row r="29" spans="1:8" ht="25.5">
      <c r="A29" s="72">
        <f t="shared" si="0"/>
        <v>27</v>
      </c>
      <c r="B29" s="17" t="s">
        <v>29</v>
      </c>
      <c r="C29" s="22" t="s">
        <v>250</v>
      </c>
      <c r="D29" s="96" t="s">
        <v>188</v>
      </c>
      <c r="E29" s="1" t="s">
        <v>156</v>
      </c>
      <c r="F29" s="24" t="s">
        <v>6</v>
      </c>
      <c r="G29" s="25">
        <v>60</v>
      </c>
      <c r="H29" s="26">
        <v>165</v>
      </c>
    </row>
    <row r="30" spans="1:8" ht="33" customHeight="1">
      <c r="A30" s="72">
        <f t="shared" si="0"/>
        <v>28</v>
      </c>
      <c r="B30" s="31" t="s">
        <v>58</v>
      </c>
      <c r="C30" s="30" t="s">
        <v>251</v>
      </c>
      <c r="D30" s="96" t="s">
        <v>189</v>
      </c>
      <c r="E30" s="1" t="s">
        <v>156</v>
      </c>
      <c r="F30" s="11" t="s">
        <v>6</v>
      </c>
      <c r="G30" s="12">
        <v>50</v>
      </c>
      <c r="H30" s="32">
        <v>2500</v>
      </c>
    </row>
    <row r="31" spans="1:8" ht="36.75" customHeight="1">
      <c r="A31" s="72">
        <f t="shared" si="0"/>
        <v>29</v>
      </c>
      <c r="B31" s="31" t="s">
        <v>58</v>
      </c>
      <c r="C31" s="30" t="s">
        <v>252</v>
      </c>
      <c r="D31" s="96" t="s">
        <v>190</v>
      </c>
      <c r="E31" s="1" t="s">
        <v>156</v>
      </c>
      <c r="F31" s="11" t="s">
        <v>6</v>
      </c>
      <c r="G31" s="12">
        <v>50</v>
      </c>
      <c r="H31" s="32">
        <v>3000</v>
      </c>
    </row>
    <row r="32" spans="1:8">
      <c r="A32" s="72">
        <f t="shared" si="0"/>
        <v>30</v>
      </c>
      <c r="B32" s="31" t="s">
        <v>58</v>
      </c>
      <c r="C32" s="30" t="s">
        <v>253</v>
      </c>
      <c r="D32" s="96" t="s">
        <v>191</v>
      </c>
      <c r="E32" s="1" t="s">
        <v>156</v>
      </c>
      <c r="F32" s="11" t="s">
        <v>6</v>
      </c>
      <c r="G32" s="12">
        <v>200</v>
      </c>
      <c r="H32" s="32">
        <v>1200</v>
      </c>
    </row>
    <row r="33" spans="1:9" ht="98.25" customHeight="1">
      <c r="A33" s="72">
        <f t="shared" si="0"/>
        <v>31</v>
      </c>
      <c r="B33" s="17" t="s">
        <v>65</v>
      </c>
      <c r="C33" s="109" t="s">
        <v>254</v>
      </c>
      <c r="D33" s="96" t="s">
        <v>192</v>
      </c>
      <c r="E33" s="1" t="s">
        <v>156</v>
      </c>
      <c r="F33" s="15" t="s">
        <v>6</v>
      </c>
      <c r="G33" s="12">
        <v>30</v>
      </c>
      <c r="H33" s="9">
        <v>5000</v>
      </c>
    </row>
    <row r="34" spans="1:9" ht="109.5" customHeight="1">
      <c r="A34" s="72">
        <f t="shared" si="0"/>
        <v>32</v>
      </c>
      <c r="B34" s="37" t="s">
        <v>65</v>
      </c>
      <c r="C34" s="110" t="s">
        <v>254</v>
      </c>
      <c r="D34" s="96" t="s">
        <v>193</v>
      </c>
      <c r="E34" s="1" t="s">
        <v>156</v>
      </c>
      <c r="F34" s="7" t="s">
        <v>6</v>
      </c>
      <c r="G34" s="8">
        <v>100</v>
      </c>
      <c r="H34" s="9">
        <v>50000</v>
      </c>
    </row>
    <row r="35" spans="1:9" ht="66" customHeight="1">
      <c r="A35" s="72">
        <f t="shared" si="0"/>
        <v>33</v>
      </c>
      <c r="B35" s="38">
        <v>33141211</v>
      </c>
      <c r="C35" s="111" t="s">
        <v>255</v>
      </c>
      <c r="D35" s="96" t="s">
        <v>194</v>
      </c>
      <c r="E35" s="1" t="s">
        <v>156</v>
      </c>
      <c r="F35" s="27" t="s">
        <v>6</v>
      </c>
      <c r="G35" s="28">
        <v>3</v>
      </c>
      <c r="H35" s="26">
        <v>65000</v>
      </c>
    </row>
    <row r="36" spans="1:9" ht="93" customHeight="1">
      <c r="A36" s="72">
        <f t="shared" si="0"/>
        <v>34</v>
      </c>
      <c r="B36" s="31" t="s">
        <v>58</v>
      </c>
      <c r="C36" s="112" t="s">
        <v>256</v>
      </c>
      <c r="D36" s="96" t="s">
        <v>195</v>
      </c>
      <c r="E36" s="1" t="s">
        <v>156</v>
      </c>
      <c r="F36" s="70" t="s">
        <v>6</v>
      </c>
      <c r="G36" s="41">
        <v>40</v>
      </c>
      <c r="H36" s="1">
        <v>6000</v>
      </c>
    </row>
    <row r="37" spans="1:9" ht="88.5" customHeight="1">
      <c r="A37" s="72">
        <f t="shared" si="0"/>
        <v>35</v>
      </c>
      <c r="B37" s="31" t="s">
        <v>58</v>
      </c>
      <c r="C37" s="113" t="s">
        <v>257</v>
      </c>
      <c r="D37" s="95" t="s">
        <v>71</v>
      </c>
      <c r="E37" s="1" t="s">
        <v>156</v>
      </c>
      <c r="F37" s="70" t="s">
        <v>6</v>
      </c>
      <c r="G37" s="41">
        <v>80</v>
      </c>
      <c r="H37" s="1">
        <v>6500</v>
      </c>
    </row>
    <row r="38" spans="1:9" ht="84.75" customHeight="1">
      <c r="A38" s="72">
        <f t="shared" si="0"/>
        <v>36</v>
      </c>
      <c r="B38" s="31" t="s">
        <v>58</v>
      </c>
      <c r="C38" s="114" t="s">
        <v>258</v>
      </c>
      <c r="D38" s="96" t="s">
        <v>196</v>
      </c>
      <c r="E38" s="1" t="s">
        <v>156</v>
      </c>
      <c r="F38" s="70" t="s">
        <v>6</v>
      </c>
      <c r="G38" s="41">
        <v>80</v>
      </c>
      <c r="H38" s="1">
        <v>6500</v>
      </c>
    </row>
    <row r="39" spans="1:9" ht="79.5" customHeight="1">
      <c r="A39" s="72">
        <f t="shared" si="0"/>
        <v>37</v>
      </c>
      <c r="B39" s="31" t="s">
        <v>74</v>
      </c>
      <c r="C39" s="39" t="s">
        <v>259</v>
      </c>
      <c r="D39" s="96" t="s">
        <v>197</v>
      </c>
      <c r="E39" s="1" t="s">
        <v>156</v>
      </c>
      <c r="F39" s="70" t="s">
        <v>6</v>
      </c>
      <c r="G39" s="1">
        <v>20</v>
      </c>
      <c r="H39" s="1">
        <v>3300</v>
      </c>
    </row>
    <row r="40" spans="1:9" ht="68.25" customHeight="1">
      <c r="A40" s="72">
        <f t="shared" si="0"/>
        <v>38</v>
      </c>
      <c r="B40" s="31" t="s">
        <v>74</v>
      </c>
      <c r="C40" s="39" t="s">
        <v>260</v>
      </c>
      <c r="D40" s="96" t="s">
        <v>198</v>
      </c>
      <c r="E40" s="1" t="s">
        <v>156</v>
      </c>
      <c r="F40" s="70" t="s">
        <v>6</v>
      </c>
      <c r="G40" s="1">
        <v>20</v>
      </c>
      <c r="H40" s="1">
        <v>3300</v>
      </c>
    </row>
    <row r="41" spans="1:9" ht="60.75" customHeight="1">
      <c r="A41" s="72">
        <f t="shared" si="0"/>
        <v>39</v>
      </c>
      <c r="B41" s="31" t="s">
        <v>58</v>
      </c>
      <c r="C41" s="39" t="s">
        <v>261</v>
      </c>
      <c r="D41" s="96" t="s">
        <v>199</v>
      </c>
      <c r="E41" s="1" t="s">
        <v>156</v>
      </c>
      <c r="F41" s="70" t="s">
        <v>6</v>
      </c>
      <c r="G41" s="1">
        <v>40</v>
      </c>
      <c r="H41" s="1">
        <v>7000</v>
      </c>
    </row>
    <row r="42" spans="1:9" ht="75" customHeight="1">
      <c r="A42" s="72">
        <f t="shared" si="0"/>
        <v>40</v>
      </c>
      <c r="B42" s="31" t="s">
        <v>58</v>
      </c>
      <c r="C42" s="39" t="s">
        <v>262</v>
      </c>
      <c r="D42" s="96" t="s">
        <v>200</v>
      </c>
      <c r="E42" s="1" t="s">
        <v>156</v>
      </c>
      <c r="F42" s="70" t="s">
        <v>6</v>
      </c>
      <c r="G42" s="1">
        <v>80</v>
      </c>
      <c r="H42" s="1">
        <v>6500</v>
      </c>
    </row>
    <row r="43" spans="1:9">
      <c r="A43" s="72">
        <f t="shared" si="0"/>
        <v>41</v>
      </c>
      <c r="B43" s="31" t="s">
        <v>58</v>
      </c>
      <c r="C43" s="39" t="s">
        <v>263</v>
      </c>
      <c r="D43" s="95" t="s">
        <v>84</v>
      </c>
      <c r="E43" s="1" t="s">
        <v>156</v>
      </c>
      <c r="F43" s="70" t="s">
        <v>6</v>
      </c>
      <c r="G43" s="1">
        <v>200</v>
      </c>
      <c r="H43" s="1">
        <v>3500</v>
      </c>
    </row>
    <row r="44" spans="1:9" ht="178.5" customHeight="1">
      <c r="A44" s="72">
        <f t="shared" si="0"/>
        <v>42</v>
      </c>
      <c r="B44" s="17" t="s">
        <v>65</v>
      </c>
      <c r="C44" s="44" t="s">
        <v>264</v>
      </c>
      <c r="D44" s="97" t="s">
        <v>201</v>
      </c>
      <c r="E44" s="1" t="s">
        <v>156</v>
      </c>
      <c r="F44" s="43" t="s">
        <v>6</v>
      </c>
      <c r="G44" s="8">
        <v>150</v>
      </c>
      <c r="H44" s="69">
        <v>14000</v>
      </c>
    </row>
    <row r="45" spans="1:9" ht="231" customHeight="1">
      <c r="A45" s="72">
        <f t="shared" si="0"/>
        <v>43</v>
      </c>
      <c r="B45" s="17" t="s">
        <v>65</v>
      </c>
      <c r="C45" s="75" t="s">
        <v>265</v>
      </c>
      <c r="D45" s="98" t="s">
        <v>202</v>
      </c>
      <c r="E45" s="1" t="s">
        <v>156</v>
      </c>
      <c r="F45" s="43" t="s">
        <v>6</v>
      </c>
      <c r="G45" s="1">
        <v>3</v>
      </c>
      <c r="H45" s="1">
        <v>180000</v>
      </c>
    </row>
    <row r="46" spans="1:9" ht="69.75" customHeight="1">
      <c r="A46" s="72">
        <f t="shared" si="0"/>
        <v>44</v>
      </c>
      <c r="B46" s="17" t="s">
        <v>65</v>
      </c>
      <c r="C46" s="75" t="s">
        <v>266</v>
      </c>
      <c r="D46" s="98" t="s">
        <v>203</v>
      </c>
      <c r="E46" s="1" t="s">
        <v>156</v>
      </c>
      <c r="F46" s="43" t="s">
        <v>6</v>
      </c>
      <c r="G46" s="1">
        <v>3</v>
      </c>
      <c r="H46" s="1">
        <v>270000</v>
      </c>
    </row>
    <row r="47" spans="1:9" ht="270">
      <c r="A47" s="72">
        <f t="shared" si="0"/>
        <v>45</v>
      </c>
      <c r="B47" s="17" t="s">
        <v>65</v>
      </c>
      <c r="C47" s="5" t="s">
        <v>264</v>
      </c>
      <c r="D47" s="99" t="s">
        <v>204</v>
      </c>
      <c r="E47" s="1" t="s">
        <v>156</v>
      </c>
      <c r="F47" s="11" t="s">
        <v>6</v>
      </c>
      <c r="G47" s="73">
        <v>150</v>
      </c>
      <c r="H47" s="74">
        <v>14000</v>
      </c>
      <c r="I47" s="45">
        <f t="shared" ref="I47" si="1">+H47*G47</f>
        <v>2100000</v>
      </c>
    </row>
    <row r="48" spans="1:9" ht="25.5">
      <c r="A48" s="72">
        <f t="shared" si="0"/>
        <v>46</v>
      </c>
      <c r="B48" s="21" t="s">
        <v>92</v>
      </c>
      <c r="C48" s="47" t="s">
        <v>267</v>
      </c>
      <c r="D48" s="100" t="s">
        <v>205</v>
      </c>
      <c r="E48" s="1" t="s">
        <v>156</v>
      </c>
      <c r="F48" s="24" t="s">
        <v>6</v>
      </c>
      <c r="G48" s="25">
        <v>15000</v>
      </c>
      <c r="H48" s="26">
        <v>5.5</v>
      </c>
      <c r="I48" s="49"/>
    </row>
    <row r="49" spans="1:9" ht="25.5">
      <c r="A49" s="72">
        <f t="shared" si="0"/>
        <v>47</v>
      </c>
      <c r="B49" s="21" t="s">
        <v>95</v>
      </c>
      <c r="C49" s="47" t="s">
        <v>268</v>
      </c>
      <c r="D49" s="100" t="s">
        <v>206</v>
      </c>
      <c r="E49" s="1" t="s">
        <v>156</v>
      </c>
      <c r="F49" s="24" t="s">
        <v>6</v>
      </c>
      <c r="G49" s="25">
        <v>1000</v>
      </c>
      <c r="H49" s="26">
        <v>10</v>
      </c>
      <c r="I49" s="49"/>
    </row>
    <row r="50" spans="1:9" ht="15">
      <c r="A50" s="72">
        <f t="shared" si="0"/>
        <v>48</v>
      </c>
      <c r="B50" s="21" t="s">
        <v>23</v>
      </c>
      <c r="C50" s="77" t="s">
        <v>269</v>
      </c>
      <c r="D50" s="100" t="s">
        <v>207</v>
      </c>
      <c r="E50" s="1" t="s">
        <v>156</v>
      </c>
      <c r="F50" s="24" t="s">
        <v>6</v>
      </c>
      <c r="G50" s="25">
        <v>100</v>
      </c>
      <c r="H50" s="26">
        <v>260</v>
      </c>
      <c r="I50" s="49"/>
    </row>
    <row r="51" spans="1:9" ht="25.5">
      <c r="A51" s="72">
        <f t="shared" si="0"/>
        <v>49</v>
      </c>
      <c r="B51" s="21" t="s">
        <v>99</v>
      </c>
      <c r="C51" s="47" t="s">
        <v>270</v>
      </c>
      <c r="D51" s="100" t="s">
        <v>208</v>
      </c>
      <c r="E51" s="1" t="s">
        <v>156</v>
      </c>
      <c r="F51" s="24" t="s">
        <v>6</v>
      </c>
      <c r="G51" s="25">
        <v>100</v>
      </c>
      <c r="H51" s="26">
        <v>800</v>
      </c>
      <c r="I51" s="49"/>
    </row>
    <row r="52" spans="1:9" ht="25.5">
      <c r="A52" s="72">
        <f t="shared" si="0"/>
        <v>50</v>
      </c>
      <c r="B52" s="21" t="s">
        <v>102</v>
      </c>
      <c r="C52" s="47" t="s">
        <v>271</v>
      </c>
      <c r="D52" s="100" t="s">
        <v>209</v>
      </c>
      <c r="E52" s="1" t="s">
        <v>156</v>
      </c>
      <c r="F52" s="24" t="s">
        <v>6</v>
      </c>
      <c r="G52" s="25">
        <v>10000</v>
      </c>
      <c r="H52" s="26">
        <v>5</v>
      </c>
      <c r="I52" s="49"/>
    </row>
    <row r="53" spans="1:9" ht="25.5">
      <c r="A53" s="72">
        <f t="shared" si="0"/>
        <v>51</v>
      </c>
      <c r="B53" s="21" t="s">
        <v>105</v>
      </c>
      <c r="C53" s="47" t="s">
        <v>272</v>
      </c>
      <c r="D53" s="100" t="s">
        <v>210</v>
      </c>
      <c r="E53" s="1" t="s">
        <v>156</v>
      </c>
      <c r="F53" s="24" t="s">
        <v>6</v>
      </c>
      <c r="G53" s="25">
        <v>30</v>
      </c>
      <c r="H53" s="26">
        <v>4500</v>
      </c>
      <c r="I53" s="49"/>
    </row>
    <row r="54" spans="1:9" ht="25.5">
      <c r="A54" s="72">
        <f t="shared" si="0"/>
        <v>52</v>
      </c>
      <c r="B54" s="21" t="s">
        <v>108</v>
      </c>
      <c r="C54" s="47" t="s">
        <v>273</v>
      </c>
      <c r="D54" s="100" t="s">
        <v>211</v>
      </c>
      <c r="E54" s="1" t="s">
        <v>156</v>
      </c>
      <c r="F54" s="24" t="s">
        <v>6</v>
      </c>
      <c r="G54" s="25">
        <v>10000</v>
      </c>
      <c r="H54" s="26">
        <v>4</v>
      </c>
      <c r="I54" s="49"/>
    </row>
    <row r="55" spans="1:9" ht="38.25">
      <c r="A55" s="72">
        <f t="shared" si="0"/>
        <v>53</v>
      </c>
      <c r="B55" s="21" t="s">
        <v>111</v>
      </c>
      <c r="C55" s="47" t="s">
        <v>240</v>
      </c>
      <c r="D55" s="100" t="s">
        <v>212</v>
      </c>
      <c r="E55" s="1" t="s">
        <v>156</v>
      </c>
      <c r="F55" s="24" t="s">
        <v>6</v>
      </c>
      <c r="G55" s="25">
        <v>1000</v>
      </c>
      <c r="H55" s="26">
        <v>90</v>
      </c>
      <c r="I55" s="49"/>
    </row>
    <row r="56" spans="1:9">
      <c r="A56" s="72">
        <f t="shared" si="0"/>
        <v>54</v>
      </c>
      <c r="B56" s="21" t="s">
        <v>23</v>
      </c>
      <c r="C56" s="47" t="s">
        <v>239</v>
      </c>
      <c r="D56" s="100" t="s">
        <v>213</v>
      </c>
      <c r="E56" s="1" t="s">
        <v>156</v>
      </c>
      <c r="F56" s="24" t="s">
        <v>6</v>
      </c>
      <c r="G56" s="25">
        <v>50</v>
      </c>
      <c r="H56" s="26">
        <v>115</v>
      </c>
      <c r="I56" s="49"/>
    </row>
    <row r="57" spans="1:9" ht="25.5">
      <c r="A57" s="72">
        <f t="shared" si="0"/>
        <v>55</v>
      </c>
      <c r="B57" s="21" t="s">
        <v>115</v>
      </c>
      <c r="C57" s="47" t="s">
        <v>238</v>
      </c>
      <c r="D57" s="100" t="s">
        <v>214</v>
      </c>
      <c r="E57" s="1" t="s">
        <v>156</v>
      </c>
      <c r="F57" s="27" t="s">
        <v>6</v>
      </c>
      <c r="G57" s="28">
        <v>500</v>
      </c>
      <c r="H57" s="26">
        <v>120</v>
      </c>
      <c r="I57" s="49"/>
    </row>
    <row r="58" spans="1:9" ht="25.5">
      <c r="A58" s="72">
        <f t="shared" si="0"/>
        <v>56</v>
      </c>
      <c r="B58" s="21" t="s">
        <v>118</v>
      </c>
      <c r="C58" s="47" t="s">
        <v>237</v>
      </c>
      <c r="D58" s="100" t="s">
        <v>215</v>
      </c>
      <c r="E58" s="1" t="s">
        <v>156</v>
      </c>
      <c r="F58" s="27" t="s">
        <v>6</v>
      </c>
      <c r="G58" s="28">
        <v>600</v>
      </c>
      <c r="H58" s="26">
        <v>85</v>
      </c>
      <c r="I58" s="49"/>
    </row>
    <row r="59" spans="1:9" ht="38.25">
      <c r="A59" s="72">
        <f t="shared" si="0"/>
        <v>57</v>
      </c>
      <c r="B59" s="3" t="s">
        <v>32</v>
      </c>
      <c r="C59" s="50" t="s">
        <v>236</v>
      </c>
      <c r="D59" s="101" t="s">
        <v>216</v>
      </c>
      <c r="E59" s="1" t="s">
        <v>156</v>
      </c>
      <c r="F59" s="11" t="s">
        <v>6</v>
      </c>
      <c r="G59" s="12">
        <v>50</v>
      </c>
      <c r="H59" s="32">
        <v>1200</v>
      </c>
      <c r="I59" s="49"/>
    </row>
    <row r="60" spans="1:9">
      <c r="A60" s="72">
        <f t="shared" ref="A60" si="2">+A59+1</f>
        <v>58</v>
      </c>
      <c r="B60" s="29" t="s">
        <v>122</v>
      </c>
      <c r="C60" s="50" t="s">
        <v>235</v>
      </c>
      <c r="D60" s="102" t="s">
        <v>217</v>
      </c>
      <c r="E60" s="1" t="s">
        <v>156</v>
      </c>
      <c r="F60" s="27" t="s">
        <v>6</v>
      </c>
      <c r="G60" s="28">
        <v>500</v>
      </c>
      <c r="H60" s="26">
        <v>50</v>
      </c>
      <c r="I60" s="49"/>
    </row>
    <row r="61" spans="1:9">
      <c r="A61" s="72">
        <f t="shared" ref="A61:A64" si="3">+A60+1</f>
        <v>59</v>
      </c>
      <c r="B61" s="31" t="s">
        <v>125</v>
      </c>
      <c r="C61" s="50" t="s">
        <v>234</v>
      </c>
      <c r="D61" s="103" t="s">
        <v>218</v>
      </c>
      <c r="E61" s="1" t="s">
        <v>156</v>
      </c>
      <c r="F61" s="11" t="s">
        <v>6</v>
      </c>
      <c r="G61" s="12">
        <v>10</v>
      </c>
      <c r="H61" s="32">
        <v>2000</v>
      </c>
      <c r="I61" s="49"/>
    </row>
    <row r="62" spans="1:9">
      <c r="A62" s="72">
        <f t="shared" si="3"/>
        <v>60</v>
      </c>
      <c r="B62" s="53" t="s">
        <v>128</v>
      </c>
      <c r="C62" s="58" t="s">
        <v>229</v>
      </c>
      <c r="D62" s="104" t="s">
        <v>219</v>
      </c>
      <c r="E62" s="1" t="s">
        <v>156</v>
      </c>
      <c r="F62" s="55" t="s">
        <v>6</v>
      </c>
      <c r="G62" s="12">
        <v>100</v>
      </c>
      <c r="H62" s="32">
        <v>150</v>
      </c>
      <c r="I62" s="49"/>
    </row>
    <row r="63" spans="1:9">
      <c r="A63" s="72">
        <f t="shared" si="3"/>
        <v>61</v>
      </c>
      <c r="B63" s="3" t="s">
        <v>131</v>
      </c>
      <c r="C63" s="16" t="s">
        <v>233</v>
      </c>
      <c r="D63" s="101" t="s">
        <v>220</v>
      </c>
      <c r="E63" s="1" t="s">
        <v>156</v>
      </c>
      <c r="F63" s="11" t="s">
        <v>6</v>
      </c>
      <c r="G63" s="12">
        <v>1000</v>
      </c>
      <c r="H63" s="32">
        <v>10</v>
      </c>
      <c r="I63" s="49"/>
    </row>
    <row r="64" spans="1:9">
      <c r="A64" s="72">
        <f t="shared" si="3"/>
        <v>62</v>
      </c>
      <c r="B64" s="3" t="s">
        <v>131</v>
      </c>
      <c r="C64" s="16" t="s">
        <v>232</v>
      </c>
      <c r="D64" s="101" t="s">
        <v>221</v>
      </c>
      <c r="E64" s="1" t="s">
        <v>156</v>
      </c>
      <c r="F64" s="11" t="s">
        <v>6</v>
      </c>
      <c r="G64" s="12">
        <v>200</v>
      </c>
      <c r="H64" s="32">
        <v>6</v>
      </c>
      <c r="I64" s="49"/>
    </row>
    <row r="65" spans="1:9" ht="38.25">
      <c r="A65" s="72">
        <f t="shared" si="0"/>
        <v>63</v>
      </c>
      <c r="B65" s="17" t="s">
        <v>58</v>
      </c>
      <c r="C65" s="56" t="s">
        <v>231</v>
      </c>
      <c r="D65" s="101" t="s">
        <v>222</v>
      </c>
      <c r="E65" s="1" t="s">
        <v>156</v>
      </c>
      <c r="F65" s="15" t="s">
        <v>1</v>
      </c>
      <c r="G65" s="12">
        <v>100</v>
      </c>
      <c r="H65" s="9">
        <v>450</v>
      </c>
      <c r="I65" s="49"/>
    </row>
    <row r="66" spans="1:9" ht="25.5">
      <c r="A66" s="72">
        <f t="shared" si="0"/>
        <v>64</v>
      </c>
      <c r="B66" s="13" t="s">
        <v>138</v>
      </c>
      <c r="C66" s="16" t="s">
        <v>230</v>
      </c>
      <c r="D66" s="101" t="s">
        <v>223</v>
      </c>
      <c r="E66" s="1" t="s">
        <v>156</v>
      </c>
      <c r="F66" s="15" t="s">
        <v>1</v>
      </c>
      <c r="G66" s="12">
        <v>30</v>
      </c>
      <c r="H66" s="32">
        <v>700</v>
      </c>
      <c r="I66" s="49"/>
    </row>
    <row r="67" spans="1:9">
      <c r="A67" s="72">
        <f t="shared" ref="A67:A69" si="4">+A66+1</f>
        <v>65</v>
      </c>
      <c r="B67" s="57" t="s">
        <v>128</v>
      </c>
      <c r="C67" s="58" t="s">
        <v>229</v>
      </c>
      <c r="D67" s="105" t="s">
        <v>224</v>
      </c>
      <c r="E67" s="1" t="s">
        <v>156</v>
      </c>
      <c r="F67" s="2" t="s">
        <v>6</v>
      </c>
      <c r="G67" s="12">
        <v>100</v>
      </c>
      <c r="H67" s="32">
        <v>120</v>
      </c>
      <c r="I67" s="60"/>
    </row>
    <row r="68" spans="1:9">
      <c r="A68" s="72">
        <f t="shared" si="4"/>
        <v>66</v>
      </c>
      <c r="B68" s="61" t="s">
        <v>142</v>
      </c>
      <c r="C68" s="62" t="s">
        <v>228</v>
      </c>
      <c r="D68" s="106" t="s">
        <v>225</v>
      </c>
      <c r="E68" s="1" t="s">
        <v>156</v>
      </c>
      <c r="F68" s="64" t="s">
        <v>6</v>
      </c>
      <c r="G68" s="65">
        <v>60</v>
      </c>
      <c r="H68" s="66">
        <v>1500</v>
      </c>
      <c r="I68" s="60"/>
    </row>
    <row r="69" spans="1:9" ht="25.5">
      <c r="A69" s="72">
        <f t="shared" si="4"/>
        <v>67</v>
      </c>
      <c r="B69" s="3" t="s">
        <v>145</v>
      </c>
      <c r="C69" s="46" t="s">
        <v>227</v>
      </c>
      <c r="D69" s="107" t="s">
        <v>226</v>
      </c>
      <c r="E69" s="1" t="s">
        <v>156</v>
      </c>
      <c r="F69" s="11" t="s">
        <v>6</v>
      </c>
      <c r="G69" s="12">
        <v>20</v>
      </c>
      <c r="H69" s="32">
        <v>3500</v>
      </c>
      <c r="I69" s="60"/>
    </row>
  </sheetData>
  <mergeCells count="2">
    <mergeCell ref="C1:G1"/>
    <mergeCell ref="B2:G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25-2 hay</vt:lpstr>
      <vt:lpstr>25-2 rus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hasmik hasmik</dc:creator>
  <cp:lastModifiedBy>hasmik hasmik</cp:lastModifiedBy>
  <cp:lastPrinted>2024-12-18T17:43:25Z</cp:lastPrinted>
  <dcterms:created xsi:type="dcterms:W3CDTF">2015-06-05T18:17:20Z</dcterms:created>
  <dcterms:modified xsi:type="dcterms:W3CDTF">2024-12-20T18:41:56Z</dcterms:modified>
</cp:coreProperties>
</file>