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ya Khachatryan\Desktop\"/>
    </mc:Choice>
  </mc:AlternateContent>
  <xr:revisionPtr revIDLastSave="0" documentId="13_ncr:1_{5EBD9F5C-CCBA-4511-AD03-8BEAEC2FAB9A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գնումների պլան  2025" sheetId="13" state="hidden" r:id="rId1"/>
    <sheet name="Sheet1" sheetId="17" r:id="rId2"/>
    <sheet name="Лист1" sheetId="14" state="hidden" r:id="rId3"/>
    <sheet name="դեղորայք 1" sheetId="9" state="hidden" r:id="rId4"/>
    <sheet name="Դեղորայք2" sheetId="10" state="hidden" r:id="rId5"/>
    <sheet name="Պարագա" sheetId="11" state="hidden" r:id="rId6"/>
    <sheet name="քիմ. նյութեր" sheetId="12" state="hidden" r:id="rId7"/>
  </sheets>
  <calcPr calcId="181029"/>
</workbook>
</file>

<file path=xl/calcChain.xml><?xml version="1.0" encoding="utf-8"?>
<calcChain xmlns="http://schemas.openxmlformats.org/spreadsheetml/2006/main">
  <c r="H45" i="14" l="1"/>
  <c r="H268" i="14"/>
  <c r="H267" i="14"/>
  <c r="H266" i="14"/>
  <c r="H265" i="14"/>
  <c r="H264" i="14"/>
  <c r="H263" i="14"/>
  <c r="H262" i="14"/>
  <c r="H261" i="14"/>
  <c r="H260" i="14"/>
  <c r="H259" i="14"/>
  <c r="H258" i="14"/>
  <c r="H257" i="14"/>
  <c r="H256" i="14"/>
  <c r="H255" i="14"/>
  <c r="H254" i="14"/>
  <c r="H253" i="14"/>
  <c r="H252" i="14"/>
  <c r="H251" i="14"/>
  <c r="H250" i="14"/>
  <c r="H249" i="14"/>
  <c r="H248" i="14"/>
  <c r="H247" i="14"/>
  <c r="H246" i="14"/>
  <c r="H245" i="14"/>
  <c r="H244" i="14"/>
  <c r="H243" i="14"/>
  <c r="H242" i="14"/>
  <c r="H241" i="14"/>
  <c r="H240" i="14"/>
  <c r="H239" i="14"/>
  <c r="H238" i="14"/>
  <c r="H237" i="14"/>
  <c r="H236" i="14"/>
  <c r="H235" i="14"/>
  <c r="H234" i="14"/>
  <c r="H233" i="14"/>
  <c r="H232" i="14"/>
  <c r="H231" i="14"/>
  <c r="H230" i="14"/>
  <c r="H229" i="14"/>
  <c r="H228" i="14"/>
  <c r="H227" i="14"/>
  <c r="H226" i="14"/>
  <c r="H225" i="14"/>
  <c r="H224" i="14"/>
  <c r="H223" i="14"/>
  <c r="H222" i="14"/>
  <c r="H221" i="14"/>
  <c r="H220" i="14"/>
  <c r="H219" i="14"/>
  <c r="H218" i="14"/>
  <c r="H217" i="14"/>
  <c r="H216" i="14"/>
  <c r="H215" i="14"/>
  <c r="H214" i="14"/>
  <c r="H213" i="14"/>
  <c r="H212" i="14"/>
  <c r="H211" i="14"/>
  <c r="H210" i="14"/>
  <c r="H209" i="14"/>
  <c r="H208" i="14"/>
  <c r="H206" i="14"/>
  <c r="H205" i="14"/>
  <c r="H204" i="14"/>
  <c r="I204" i="14" s="1"/>
  <c r="J204" i="14" s="1"/>
  <c r="H203" i="14"/>
  <c r="H202" i="14"/>
  <c r="H201" i="14"/>
  <c r="H200" i="14"/>
  <c r="H199" i="14"/>
  <c r="H198" i="14"/>
  <c r="H197" i="14"/>
  <c r="H196" i="14"/>
  <c r="H195" i="14"/>
  <c r="H194" i="14"/>
  <c r="H193" i="14"/>
  <c r="H192" i="14"/>
  <c r="H191" i="14"/>
  <c r="H190" i="14"/>
  <c r="H189" i="14"/>
  <c r="H188" i="14"/>
  <c r="H187" i="14"/>
  <c r="H186" i="14"/>
  <c r="H185" i="14"/>
  <c r="H184" i="14"/>
  <c r="H183" i="14"/>
  <c r="H182" i="14"/>
  <c r="H181" i="14"/>
  <c r="H180" i="14"/>
  <c r="H179" i="14"/>
  <c r="H178" i="14"/>
  <c r="H177" i="14"/>
  <c r="H176" i="14"/>
  <c r="H175" i="14"/>
  <c r="H174" i="14"/>
  <c r="H173" i="14"/>
  <c r="H172" i="14"/>
  <c r="H171" i="14"/>
  <c r="H170" i="14"/>
  <c r="H169" i="14"/>
  <c r="H168" i="14"/>
  <c r="H167" i="14"/>
  <c r="H166" i="14"/>
  <c r="H165" i="14"/>
  <c r="H164" i="14"/>
  <c r="H163" i="14"/>
  <c r="H162" i="14"/>
  <c r="H161" i="14"/>
  <c r="H160" i="14"/>
  <c r="H159" i="14"/>
  <c r="H158" i="14"/>
  <c r="H157" i="14"/>
  <c r="H156" i="14"/>
  <c r="H155" i="14"/>
  <c r="H154" i="14"/>
  <c r="H153" i="14"/>
  <c r="H152" i="14"/>
  <c r="H151" i="14"/>
  <c r="H150" i="14"/>
  <c r="H149" i="14"/>
  <c r="H148" i="14"/>
  <c r="H147" i="14"/>
  <c r="H146" i="14"/>
  <c r="H145" i="14"/>
  <c r="H144" i="14"/>
  <c r="H143" i="14"/>
  <c r="H142" i="14"/>
  <c r="H141" i="14"/>
  <c r="H140" i="14"/>
  <c r="H139" i="14"/>
  <c r="H138" i="14"/>
  <c r="H137" i="14"/>
  <c r="H136" i="14"/>
  <c r="H135" i="14"/>
  <c r="H134" i="14"/>
  <c r="H133" i="14"/>
  <c r="H132" i="14"/>
  <c r="H131" i="14"/>
  <c r="H130" i="14"/>
  <c r="H129" i="14"/>
  <c r="H128" i="14"/>
  <c r="H127" i="14"/>
  <c r="H126" i="14"/>
  <c r="H125" i="14"/>
  <c r="H124" i="14"/>
  <c r="H123" i="14"/>
  <c r="H122" i="14"/>
  <c r="H121" i="14"/>
  <c r="H120" i="14"/>
  <c r="H118" i="14"/>
  <c r="H117" i="14"/>
  <c r="H116" i="14"/>
  <c r="H115" i="14"/>
  <c r="H114" i="14"/>
  <c r="H113" i="14"/>
  <c r="H112" i="14"/>
  <c r="H111" i="14"/>
  <c r="H110" i="14"/>
  <c r="H109" i="14"/>
  <c r="H108" i="14"/>
  <c r="H107" i="14"/>
  <c r="H106" i="14"/>
  <c r="H105" i="14"/>
  <c r="H104" i="14"/>
  <c r="H103" i="14"/>
  <c r="H102" i="14"/>
  <c r="H101" i="14"/>
  <c r="H100" i="14"/>
  <c r="H99" i="14"/>
  <c r="H98" i="14"/>
  <c r="H97" i="14"/>
  <c r="H96" i="14"/>
  <c r="H95" i="14"/>
  <c r="H94" i="14"/>
  <c r="H93" i="14"/>
  <c r="H92" i="14"/>
  <c r="H91" i="14"/>
  <c r="H90" i="14"/>
  <c r="H89" i="14"/>
  <c r="H88" i="14"/>
  <c r="H87" i="14"/>
  <c r="H86" i="14"/>
  <c r="H85" i="14"/>
  <c r="H84" i="14"/>
  <c r="H83" i="14"/>
  <c r="H82" i="14"/>
  <c r="H81" i="14"/>
  <c r="H80" i="14"/>
  <c r="H79" i="14"/>
  <c r="H78" i="14"/>
  <c r="H77" i="14"/>
  <c r="H76" i="14"/>
  <c r="H75" i="14"/>
  <c r="H74" i="14"/>
  <c r="H73" i="14"/>
  <c r="H72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9" i="14"/>
  <c r="H58" i="14"/>
  <c r="H57" i="14"/>
  <c r="H56" i="14"/>
  <c r="H55" i="14"/>
  <c r="H54" i="14"/>
  <c r="H53" i="14"/>
  <c r="H52" i="14"/>
  <c r="H51" i="14"/>
  <c r="H50" i="14"/>
  <c r="H49" i="14"/>
  <c r="H48" i="14"/>
  <c r="H47" i="14"/>
  <c r="H46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G13" i="14"/>
  <c r="H13" i="14" s="1"/>
  <c r="B13" i="14"/>
  <c r="C13" i="14" s="1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149" i="13"/>
  <c r="H150" i="13"/>
  <c r="H151" i="13"/>
  <c r="H152" i="13"/>
  <c r="H153" i="13"/>
  <c r="H154" i="13"/>
  <c r="H155" i="13"/>
  <c r="H156" i="13"/>
  <c r="H157" i="13"/>
  <c r="H158" i="13"/>
  <c r="H159" i="13"/>
  <c r="H160" i="13"/>
  <c r="H161" i="13"/>
  <c r="H162" i="13"/>
  <c r="H163" i="13"/>
  <c r="H164" i="13"/>
  <c r="H165" i="13"/>
  <c r="H166" i="13"/>
  <c r="H167" i="13"/>
  <c r="H168" i="13"/>
  <c r="H169" i="13"/>
  <c r="H170" i="13"/>
  <c r="H171" i="13"/>
  <c r="H172" i="13"/>
  <c r="H173" i="13"/>
  <c r="H174" i="13"/>
  <c r="H175" i="13"/>
  <c r="H176" i="13"/>
  <c r="H177" i="13"/>
  <c r="H178" i="13"/>
  <c r="H179" i="13"/>
  <c r="H180" i="13"/>
  <c r="H181" i="13"/>
  <c r="H182" i="13"/>
  <c r="H183" i="13"/>
  <c r="H184" i="13"/>
  <c r="H185" i="13"/>
  <c r="H186" i="13"/>
  <c r="H187" i="13"/>
  <c r="H188" i="13"/>
  <c r="H189" i="13"/>
  <c r="H190" i="13"/>
  <c r="H191" i="13"/>
  <c r="H192" i="13"/>
  <c r="H193" i="13"/>
  <c r="H194" i="13"/>
  <c r="H195" i="13"/>
  <c r="H196" i="13"/>
  <c r="H197" i="13"/>
  <c r="H198" i="13"/>
  <c r="H199" i="13"/>
  <c r="H200" i="13"/>
  <c r="H201" i="13"/>
  <c r="H202" i="13"/>
  <c r="H203" i="13"/>
  <c r="H204" i="13"/>
  <c r="H205" i="13"/>
  <c r="H206" i="13"/>
  <c r="H207" i="13"/>
  <c r="H208" i="13"/>
  <c r="H209" i="13"/>
  <c r="H210" i="13"/>
  <c r="H211" i="13"/>
  <c r="H212" i="13"/>
  <c r="H213" i="13"/>
  <c r="H214" i="13"/>
  <c r="H215" i="13"/>
  <c r="H216" i="13"/>
  <c r="H217" i="13"/>
  <c r="H218" i="13"/>
  <c r="H219" i="13"/>
  <c r="H220" i="13"/>
  <c r="H221" i="13"/>
  <c r="H222" i="13"/>
  <c r="H223" i="13"/>
  <c r="H224" i="13"/>
  <c r="H225" i="13"/>
  <c r="H226" i="13"/>
  <c r="H227" i="13"/>
  <c r="H228" i="13"/>
  <c r="H229" i="13"/>
  <c r="H230" i="13"/>
  <c r="H231" i="13"/>
  <c r="H232" i="13"/>
  <c r="H233" i="13"/>
  <c r="I233" i="13" s="1"/>
  <c r="H234" i="13"/>
  <c r="H235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G13" i="13"/>
  <c r="H13" i="13" s="1"/>
  <c r="B13" i="13"/>
  <c r="C13" i="13" s="1"/>
  <c r="E13" i="13" s="1"/>
  <c r="G75" i="12"/>
  <c r="G73" i="12"/>
  <c r="G74" i="12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103" i="11"/>
  <c r="G104" i="11"/>
  <c r="G105" i="11"/>
  <c r="G106" i="11"/>
  <c r="G107" i="11"/>
  <c r="G108" i="11"/>
  <c r="G109" i="11"/>
  <c r="G110" i="11"/>
  <c r="H18" i="9"/>
  <c r="H65" i="9"/>
  <c r="F13" i="12"/>
  <c r="G13" i="12" s="1"/>
  <c r="B13" i="12"/>
  <c r="C13" i="12" s="1"/>
  <c r="D13" i="12" s="1"/>
  <c r="G77" i="12"/>
  <c r="G76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F13" i="11"/>
  <c r="G13" i="11" s="1"/>
  <c r="B13" i="11"/>
  <c r="C13" i="11" s="1"/>
  <c r="D13" i="11" s="1"/>
  <c r="G15" i="10"/>
  <c r="F13" i="10"/>
  <c r="G13" i="10" s="1"/>
  <c r="B13" i="10"/>
  <c r="C13" i="10" s="1"/>
  <c r="D13" i="10" s="1"/>
  <c r="H95" i="9"/>
  <c r="H94" i="9"/>
  <c r="H93" i="9"/>
  <c r="H92" i="9"/>
  <c r="H91" i="9"/>
  <c r="H90" i="9"/>
  <c r="H89" i="9"/>
  <c r="H88" i="9"/>
  <c r="H87" i="9"/>
  <c r="H86" i="9"/>
  <c r="H85" i="9"/>
  <c r="H84" i="9"/>
  <c r="H83" i="9"/>
  <c r="H82" i="9"/>
  <c r="H81" i="9"/>
  <c r="H80" i="9"/>
  <c r="H79" i="9"/>
  <c r="H78" i="9"/>
  <c r="H77" i="9"/>
  <c r="H76" i="9"/>
  <c r="H75" i="9"/>
  <c r="H74" i="9"/>
  <c r="H73" i="9"/>
  <c r="H72" i="9"/>
  <c r="H71" i="9"/>
  <c r="H70" i="9"/>
  <c r="H69" i="9"/>
  <c r="H68" i="9"/>
  <c r="H67" i="9"/>
  <c r="H66" i="9"/>
  <c r="H98" i="9"/>
  <c r="H64" i="9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96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7" i="9"/>
  <c r="H16" i="9"/>
  <c r="H15" i="9"/>
  <c r="G13" i="9"/>
  <c r="H13" i="9" s="1"/>
  <c r="C13" i="9"/>
  <c r="D13" i="9" s="1"/>
  <c r="E13" i="9" s="1"/>
  <c r="H269" i="14" l="1"/>
  <c r="E13" i="14"/>
  <c r="D13" i="14"/>
  <c r="D13" i="13"/>
  <c r="J233" i="13"/>
  <c r="H298" i="13"/>
  <c r="H97" i="9"/>
</calcChain>
</file>

<file path=xl/sharedStrings.xml><?xml version="1.0" encoding="utf-8"?>
<sst xmlns="http://schemas.openxmlformats.org/spreadsheetml/2006/main" count="2956" uniqueCount="579">
  <si>
    <t>Ծրագիրը-12</t>
  </si>
  <si>
    <t>(ըստ բյուջետային ծախսերի գործառնական դասակարգման)</t>
  </si>
  <si>
    <t>Գնման առարկայի</t>
  </si>
  <si>
    <t>Գնման ձև (ընթացակարգը)</t>
  </si>
  <si>
    <t>Քանակ</t>
  </si>
  <si>
    <t>Միջանցիկ կոդը՝ ըստ CPV դասակարգման</t>
  </si>
  <si>
    <t>անվանումը</t>
  </si>
  <si>
    <t>X</t>
  </si>
  <si>
    <t>ԳՀ</t>
  </si>
  <si>
    <t>լիտր</t>
  </si>
  <si>
    <t>հատ</t>
  </si>
  <si>
    <t>մետր</t>
  </si>
  <si>
    <t>տուփ</t>
  </si>
  <si>
    <t>Հատ</t>
  </si>
  <si>
    <t>Ախտահանիչ միջոց քլոր պարունակող</t>
  </si>
  <si>
    <t>հաբ</t>
  </si>
  <si>
    <t>Չափման միավոր</t>
  </si>
  <si>
    <t>Միավորի գին</t>
  </si>
  <si>
    <t>"ՀԱՍՏԱՏՈՒՄ ԵՄ"</t>
  </si>
  <si>
    <t>Պատվիրատուն &lt;&lt;Աբովյանի ծննդատուն ՊՓԲԸ&gt;&gt;</t>
  </si>
  <si>
    <t>Անվանումը`՝ Հիվանդանոցային և արտահիվանդանոցային  ծառայություններ</t>
  </si>
  <si>
    <t>բաժին- խումբ-  ,դաս- , ծրագիր__</t>
  </si>
  <si>
    <t>Դեղորայք</t>
  </si>
  <si>
    <t>Անալգին</t>
  </si>
  <si>
    <t>Ապակե սրվ.</t>
  </si>
  <si>
    <t>Դիմեդրոլ</t>
  </si>
  <si>
    <t>Նատրիումի քլորիդ</t>
  </si>
  <si>
    <t>Ամոքսիցիլլին</t>
  </si>
  <si>
    <t>Հաբ բլիստեր.</t>
  </si>
  <si>
    <t>Նովոկային</t>
  </si>
  <si>
    <t>Օքսիտոցին</t>
  </si>
  <si>
    <t>Ասկորբինաթթու</t>
  </si>
  <si>
    <t>Ռինգեր</t>
  </si>
  <si>
    <t>Պլ.փաթեթ</t>
  </si>
  <si>
    <t>Հեմոսոլ</t>
  </si>
  <si>
    <t>Պլազմո-տեք</t>
  </si>
  <si>
    <t>Ռեոպոլիգլյուկին</t>
  </si>
  <si>
    <t>Պոլիգլյուկին</t>
  </si>
  <si>
    <t>Լիդոկային</t>
  </si>
  <si>
    <t>Մագնեզիումի  սուլֆատ</t>
  </si>
  <si>
    <t>Կալիումի  քլորիդ</t>
  </si>
  <si>
    <t>Կալցիումի  քլորիդ</t>
  </si>
  <si>
    <t>Գլյուկոզա</t>
  </si>
  <si>
    <t>Դրոտավերին</t>
  </si>
  <si>
    <t>Նո –շպա կամ համարժեք</t>
  </si>
  <si>
    <t>Հաբ պլ.ֆլ,</t>
  </si>
  <si>
    <t>Ակտովեգին</t>
  </si>
  <si>
    <t>Պապավերին</t>
  </si>
  <si>
    <t>Մոմ բլիստեր.</t>
  </si>
  <si>
    <t>Ամոքսիկլավ</t>
  </si>
  <si>
    <t>Ցեֆտրիաքսոն</t>
  </si>
  <si>
    <t>Մետոկլոպրամիդ</t>
  </si>
  <si>
    <t>Կետոնալ կամ համարժեք</t>
  </si>
  <si>
    <t>Ֆրաքսեպարին</t>
  </si>
  <si>
    <t xml:space="preserve">Պատ ներ-չ </t>
  </si>
  <si>
    <t>Դեքսամետազոն</t>
  </si>
  <si>
    <t>Գենտամիցին</t>
  </si>
  <si>
    <t>Էուֆիլին</t>
  </si>
  <si>
    <t>Դիցինոն կամ համարժեք</t>
  </si>
  <si>
    <t>Սուպրաստին</t>
  </si>
  <si>
    <t>Մեզատոն</t>
  </si>
  <si>
    <t>Ամինոկապրոնաթթու</t>
  </si>
  <si>
    <t xml:space="preserve">Ջուր ներարկման համար </t>
  </si>
  <si>
    <t>Մետրոնիդազոլ</t>
  </si>
  <si>
    <t>Նիֆեդիպին</t>
  </si>
  <si>
    <t>Գել հետազոտման</t>
  </si>
  <si>
    <t>Պլ.ֆլակոն</t>
  </si>
  <si>
    <t>Սպազմատոն</t>
  </si>
  <si>
    <t>Մուկալտին</t>
  </si>
  <si>
    <t>Մագնե Բ6</t>
  </si>
  <si>
    <t>Դյուֆաստոն</t>
  </si>
  <si>
    <t>Հաբ պլ.ֆլ.</t>
  </si>
  <si>
    <t>Կատվախոտի հանուկ</t>
  </si>
  <si>
    <t>Դոպեգիտ կամ համարժեք</t>
  </si>
  <si>
    <t>Բիսակոդիլ</t>
  </si>
  <si>
    <t>Դիկլոֆենակ</t>
  </si>
  <si>
    <t>Սայտոտեք</t>
  </si>
  <si>
    <t>Ֆոլաթթու</t>
  </si>
  <si>
    <t>Տետրացիկլին</t>
  </si>
  <si>
    <t>Քսուկ Վիշնեվսկու</t>
  </si>
  <si>
    <t>տյուբ</t>
  </si>
  <si>
    <t>Տրոքսեվազին կամ համարժեք</t>
  </si>
  <si>
    <t>Բետադին</t>
  </si>
  <si>
    <t>Սորբիֆեր դուռուլես</t>
  </si>
  <si>
    <t>Ֆուրացիլին</t>
  </si>
  <si>
    <t>Նիտրո</t>
  </si>
  <si>
    <t>Կոնակիոն</t>
  </si>
  <si>
    <t>Պանանգին</t>
  </si>
  <si>
    <t>Միդազեմ</t>
  </si>
  <si>
    <t>Ապակե սրվ</t>
  </si>
  <si>
    <t>Դոպմին կամ համարժեք</t>
  </si>
  <si>
    <t>Նիստատին</t>
  </si>
  <si>
    <t>Պարացետամոլ</t>
  </si>
  <si>
    <t>Տավեգիլ</t>
  </si>
  <si>
    <t>Ֆլորան կամ համարժեք</t>
  </si>
  <si>
    <t>Տրակրիում կամ համարժեք</t>
  </si>
  <si>
    <t>Թիոպենտալ նատրի</t>
  </si>
  <si>
    <t>Կալիպսոլ կամ համարժեք</t>
  </si>
  <si>
    <t>Ատրոպինի սուլֆատ</t>
  </si>
  <si>
    <t>Ապաուրին կամ համարժեք</t>
  </si>
  <si>
    <t>Դիթիլին</t>
  </si>
  <si>
    <t>Բուպիվակային</t>
  </si>
  <si>
    <t>Արդուան</t>
  </si>
  <si>
    <t>Տրանեքսան</t>
  </si>
  <si>
    <t>Կորդարոն կամ համ,արժեք</t>
  </si>
  <si>
    <t>Կարդիամին</t>
  </si>
  <si>
    <t>Դիպրիվան  Պոֆոլ կամ համարժեք</t>
  </si>
  <si>
    <t>Կլեկսան</t>
  </si>
  <si>
    <t>Ֆենտանիլ</t>
  </si>
  <si>
    <t>Մորֆին հ ք</t>
  </si>
  <si>
    <t>Պրոմեդոլ</t>
  </si>
  <si>
    <t>Էրիթրոցիտար զանգված</t>
  </si>
  <si>
    <t>Թարմ սառեցված պլազմա</t>
  </si>
  <si>
    <t>Պենիցիլին G կամ համարժեք</t>
  </si>
  <si>
    <t>Ապակե սրվակ</t>
  </si>
  <si>
    <t>Կլաֆորան  լուծիչի  հետ</t>
  </si>
  <si>
    <t>Ապակե ֆլակոն</t>
  </si>
  <si>
    <t>Մոմ բլիստէր</t>
  </si>
  <si>
    <t>Նատրիումի բիկարբոնատ</t>
  </si>
  <si>
    <t>Ֆուրասեմիդ</t>
  </si>
  <si>
    <t>Գլիցերինի մոմիկ</t>
  </si>
  <si>
    <t>հաբ-բլիստեր</t>
  </si>
  <si>
    <t>Ֆինոպտին</t>
  </si>
  <si>
    <t>Կալցիումի գլյուկոնատ</t>
  </si>
  <si>
    <t>Կոֆեին նատրի բենզոատ</t>
  </si>
  <si>
    <t>Միրոպրիստոն</t>
  </si>
  <si>
    <t>Ակտրապիդ-ինսուլին</t>
  </si>
  <si>
    <t>Ռելիֆ</t>
  </si>
  <si>
    <t>Բետադին մոմիկ</t>
  </si>
  <si>
    <t>Արփիմիստին</t>
  </si>
  <si>
    <t>Կլոտրմազոլ քսուկ հեշտոցային</t>
  </si>
  <si>
    <t>Կլոտրիմազոլ մոմիկ հեշտոցային</t>
  </si>
  <si>
    <t>Լևոմիկոլ</t>
  </si>
  <si>
    <t>Վուլնուզան</t>
  </si>
  <si>
    <t>Դեպանտոլ  հեշտոցային</t>
  </si>
  <si>
    <t>Ֆլյուկոնազոլ</t>
  </si>
  <si>
    <t>Էրիթրոմիցինի քսուկ</t>
  </si>
  <si>
    <t>սրվակ</t>
  </si>
  <si>
    <t>Ցիպրոտեք</t>
  </si>
  <si>
    <t>Անատօքսին հակափայտացման</t>
  </si>
  <si>
    <t>Սիճուկ հակափայտացման</t>
  </si>
  <si>
    <t>Ասկոռուտին</t>
  </si>
  <si>
    <t>Սալբուտամոլ</t>
  </si>
  <si>
    <t>Դոքսացիկլին</t>
  </si>
  <si>
    <t>Օմնոպոն</t>
  </si>
  <si>
    <t>Ադրենալին</t>
  </si>
  <si>
    <t>ԲՆԱ</t>
  </si>
  <si>
    <t>Ներարկիչ ինսուլինի</t>
  </si>
  <si>
    <t>Ներարկիչ</t>
  </si>
  <si>
    <t>Ներարկիչ ասեղով</t>
  </si>
  <si>
    <t>Փոխներարկման  համակարգ</t>
  </si>
  <si>
    <t>Արյան փոխ. համակարգ</t>
  </si>
  <si>
    <t>Ձեռնոց վիրաբուժական</t>
  </si>
  <si>
    <t>Ձեռնոց ոչ ախտահանված լատեքս, տալկով</t>
  </si>
  <si>
    <t>Ձեռնոց ոչ ախտահանված նիտրիլ առանց տալկի</t>
  </si>
  <si>
    <t>Թանզիֆ</t>
  </si>
  <si>
    <t>Բամբակ</t>
  </si>
  <si>
    <t>33141121</t>
  </si>
  <si>
    <t>Կետ-գուտ կարանյութ</t>
  </si>
  <si>
    <t>Վիկրիլ կարանյութ</t>
  </si>
  <si>
    <t>33141136</t>
  </si>
  <si>
    <t>Կատետր      ն/ե</t>
  </si>
  <si>
    <t>Կատետր ֆոլի երկճյուղ</t>
  </si>
  <si>
    <t>Բախիլ պոլիէթիլեն.</t>
  </si>
  <si>
    <t>Դիմակ բժշկական</t>
  </si>
  <si>
    <t>Գլխարկ բժշկական</t>
  </si>
  <si>
    <t>Կատետր կերակրման</t>
  </si>
  <si>
    <t>Շպատել գինեկոլոգիական, փայտե</t>
  </si>
  <si>
    <t>Ստամոքսային կատետր</t>
  </si>
  <si>
    <t>Նշտարի սայր</t>
  </si>
  <si>
    <t>Ծածկապակի</t>
  </si>
  <si>
    <t>Առ. ապակի</t>
  </si>
  <si>
    <t>Փորձանոթ Էպենդորֆի</t>
  </si>
  <si>
    <t>Ստրիպ Acu cek aktiv</t>
  </si>
  <si>
    <t>Մոմլաթ</t>
  </si>
  <si>
    <t>ԷԿԳ-ի ժապավեն</t>
  </si>
  <si>
    <t>Անալիզի տարրա ստերիլ</t>
  </si>
  <si>
    <t>Խալաթ ոչ ստերիլ</t>
  </si>
  <si>
    <t>Պորտի սեղմիչ, սպիտակ</t>
  </si>
  <si>
    <t>Թեվակապ նորածնի</t>
  </si>
  <si>
    <t>Սպեղանի կտորից</t>
  </si>
  <si>
    <t>Խոզանակ գին.</t>
  </si>
  <si>
    <t>Արյուն վերցնելու ժապավեն ամրակներով</t>
  </si>
  <si>
    <t>Ասեղ ողնուղեղային ուղորդիչով</t>
  </si>
  <si>
    <t>33141211</t>
  </si>
  <si>
    <t>Ինտուբացիոն խողովակ, առանց մանժետի</t>
  </si>
  <si>
    <t>Ինտուբացիոն խողովակ</t>
  </si>
  <si>
    <t>Տոնոմետր</t>
  </si>
  <si>
    <t>Էլաստիկ բինտ</t>
  </si>
  <si>
    <t>Սանտավիկ</t>
  </si>
  <si>
    <t>Հայելի ստոմատոլոգի</t>
  </si>
  <si>
    <t>Սպիրտ բժշկական կամ համարժեք</t>
  </si>
  <si>
    <t>Ֆորմալին</t>
  </si>
  <si>
    <t>Պերհիդրոլ</t>
  </si>
  <si>
    <t>Ջրածնի պերօքսիդ</t>
  </si>
  <si>
    <t>Մեղընդունիչ փականով</t>
  </si>
  <si>
    <t>Պիպետ ՌՈԷ</t>
  </si>
  <si>
    <t>Անձեռոցիկ( Գոգնոց)</t>
  </si>
  <si>
    <t>Պիպետկա(ծայրադիր  միկրոպիպետի)</t>
  </si>
  <si>
    <t>Պիպետկա(ծայրադիր միկրոպիպէտի )</t>
  </si>
  <si>
    <t xml:space="preserve">Ծածկապակի </t>
  </si>
  <si>
    <t>Ջերմաչափ հիվանդի էլեկտրոնային</t>
  </si>
  <si>
    <t>Հայելի գինեկոլոգիական</t>
  </si>
  <si>
    <t>Թթվածին բժշկական</t>
  </si>
  <si>
    <t>Մ3</t>
  </si>
  <si>
    <t>Երկարացման խողովակ</t>
  </si>
  <si>
    <t>Կատետր ասպիրացիոն</t>
  </si>
  <si>
    <t>ԷՍԳ թերմոժապավեն</t>
  </si>
  <si>
    <t>Ասեղ ներարկչի</t>
  </si>
  <si>
    <t xml:space="preserve">Տպիչի թուղթ </t>
  </si>
  <si>
    <t>Թղթե փաթ</t>
  </si>
  <si>
    <t>Պոլիէթիլեն տ.</t>
  </si>
  <si>
    <t>Պլ ֆլակոն</t>
  </si>
  <si>
    <t>Ապակե ֆակոն</t>
  </si>
  <si>
    <t>Տուփ N 50</t>
  </si>
  <si>
    <t>Գլյուկոզա     հ-ծու</t>
  </si>
  <si>
    <t xml:space="preserve">Միզանյութի հ-ծու կինետիկ </t>
  </si>
  <si>
    <t>RPR carbon</t>
  </si>
  <si>
    <t>.CRP</t>
  </si>
  <si>
    <t xml:space="preserve">Թրոմբոպլաստին </t>
  </si>
  <si>
    <t>Բիլիռուբին հ-ծու</t>
  </si>
  <si>
    <t>Կրեատին հ-ծու</t>
  </si>
  <si>
    <t>Իմերսիոն յուղ</t>
  </si>
  <si>
    <t>ALT</t>
  </si>
  <si>
    <t>HBsAG</t>
  </si>
  <si>
    <t>AST</t>
  </si>
  <si>
    <t>Կալցիումի հ-ծու</t>
  </si>
  <si>
    <t>Ցոլիկլոն անտի A</t>
  </si>
  <si>
    <t>Ցոլիկլոն անտի AB</t>
  </si>
  <si>
    <t>Ցոլիկլոն անտի B</t>
  </si>
  <si>
    <t>Ցոլիկլոն անտի D</t>
  </si>
  <si>
    <t>Ցոլիկլոն անտի C</t>
  </si>
  <si>
    <t>Հեպատիտ C</t>
  </si>
  <si>
    <t>Ազոպիրամ</t>
  </si>
  <si>
    <t>Հակաբակտերիալ օճառ</t>
  </si>
  <si>
    <t>Ռոմանովսկի գիմզա</t>
  </si>
  <si>
    <t>Սուլֆոսալիցիլաթթու</t>
  </si>
  <si>
    <t xml:space="preserve">Նոսրացնող շիճուկ </t>
  </si>
  <si>
    <t>միլի</t>
  </si>
  <si>
    <t xml:space="preserve">թեսթ </t>
  </si>
  <si>
    <t>գրամ</t>
  </si>
  <si>
    <t>մլ</t>
  </si>
  <si>
    <t>Ընդամենը ծախսեր (հազար դրամ)</t>
  </si>
  <si>
    <t>Քիմիական նյութեր</t>
  </si>
  <si>
    <t>Տնօրեն  _____________Նորայր Միքայելյան</t>
  </si>
  <si>
    <t xml:space="preserve">Դիբազոլ </t>
  </si>
  <si>
    <t>Բենզիլպենիցիլին 1,0</t>
  </si>
  <si>
    <t>Խոլեստերինի հ-ծու</t>
  </si>
  <si>
    <t>Ախտահանիչ միջոց Ձեռքերի մշակման համար</t>
  </si>
  <si>
    <t>Ախտահանիչ միջոց վիրահատական դաշտի մշակման յոդ  պարունակող</t>
  </si>
  <si>
    <t>Haris hematoqsilin</t>
  </si>
  <si>
    <t>Orang G 6</t>
  </si>
  <si>
    <t>EA 50papanicol</t>
  </si>
  <si>
    <t>Ցիտոլոգիական ներկանյութի սոսինձ</t>
  </si>
  <si>
    <t xml:space="preserve">Հեմոգլոբին </t>
  </si>
  <si>
    <t>Հեմատոկրիտ կապիլյառ</t>
  </si>
  <si>
    <t>Քացախաթթու</t>
  </si>
  <si>
    <t>Աղաթթու</t>
  </si>
  <si>
    <t>միլիլիտր</t>
  </si>
  <si>
    <t xml:space="preserve">Ներարկիչ </t>
  </si>
  <si>
    <t>Սկարիֆիկատոր ծակող</t>
  </si>
  <si>
    <t>Ասեղ ողնուղեղային ուղորդիչով pencil point</t>
  </si>
  <si>
    <t>Քլորհեքսիդին սպիրտային լուծույթ</t>
  </si>
  <si>
    <t>Թղթյա սավան /գալանափաթեթ ոչ գործվածքային նյութից պատրաստված</t>
  </si>
  <si>
    <t>ԿՏԳ ժապավեն 10/15 սմ</t>
  </si>
  <si>
    <t>ապակե սրվ.</t>
  </si>
  <si>
    <t>մոմ .</t>
  </si>
  <si>
    <t>մոմ</t>
  </si>
  <si>
    <t>պլ. Ֆլակոն</t>
  </si>
  <si>
    <t>տյուբ.</t>
  </si>
  <si>
    <t>Կլիոն Դ կամ համարժեք</t>
  </si>
  <si>
    <t>պլ.փաթեթ</t>
  </si>
  <si>
    <t>հաբ ներ. Ընդունման</t>
  </si>
  <si>
    <t>պլ. փաթ երկգլխիկ</t>
  </si>
  <si>
    <t>Պրոզերին</t>
  </si>
  <si>
    <t xml:space="preserve">Սուլբակտամ+ ամպիցիլին </t>
  </si>
  <si>
    <t xml:space="preserve">Ամպիցիլին </t>
  </si>
  <si>
    <t xml:space="preserve">հաբ </t>
  </si>
  <si>
    <t>պլ. ֆլ.</t>
  </si>
  <si>
    <t>ապակե սրվակ</t>
  </si>
  <si>
    <t>ապակե ֆլ.</t>
  </si>
  <si>
    <t>պատ. Ներարկիչ</t>
  </si>
  <si>
    <t>պլփաթեթ</t>
  </si>
  <si>
    <t>Գենֆերոն</t>
  </si>
  <si>
    <t>Ֆոլկմանի գդալ</t>
  </si>
  <si>
    <t>ներարգանդային պարույր</t>
  </si>
  <si>
    <t>Մեզի անալիզատոր</t>
  </si>
  <si>
    <t>Մոքսիտեք</t>
  </si>
  <si>
    <t>Սավան ներծծող եռաշերտ</t>
  </si>
  <si>
    <t>Խլամիդիա</t>
  </si>
  <si>
    <t>Ուրեապլազմա</t>
  </si>
  <si>
    <t>Ցիտոմեգալովիրուս</t>
  </si>
  <si>
    <t>Տոքսոպլազմա</t>
  </si>
  <si>
    <t>Հերպես</t>
  </si>
  <si>
    <t>Թիրեոտրոպ հորմոն</t>
  </si>
  <si>
    <t>Անտի ՏՊՈ</t>
  </si>
  <si>
    <t>Տ 4 ազատ</t>
  </si>
  <si>
    <t>Պրոլակտին</t>
  </si>
  <si>
    <t>Խորիոնային գոնադոտրոպին</t>
  </si>
  <si>
    <t>Ալֆա-Ֆերոպ.</t>
  </si>
  <si>
    <t>Խորիոնային  ազատ</t>
  </si>
  <si>
    <t>PAPA   A</t>
  </si>
  <si>
    <t>Ախտահանիչ միջոց , եռակոմպոնենտ հեղուկ խտանյութ նախատեսված գործիքների ու մակերեսների</t>
  </si>
  <si>
    <t>Ախտահանիչ միջոց   երկկոմպոնենտ հեղուկ  խտանյութ նախատեսված մակերեսների ախտահանման համար</t>
  </si>
  <si>
    <t>Ընդամենը</t>
  </si>
  <si>
    <t>ԸՆԴԱՄԵՆԸ</t>
  </si>
  <si>
    <t xml:space="preserve">հատ   </t>
  </si>
  <si>
    <t>5-նոկ  կամ համարժեք</t>
  </si>
  <si>
    <t>"21'' 'դեկտյեմբեր'' 2024թ.</t>
  </si>
  <si>
    <t>Պլ.փաթ.եթերկ գլխիկ</t>
  </si>
  <si>
    <t>Ամօքսացիլին 500մգ</t>
  </si>
  <si>
    <t>Մոմ Բլիստեր</t>
  </si>
  <si>
    <t xml:space="preserve">Տրանեքսամ 500 մգ </t>
  </si>
  <si>
    <t>Ստրոֆանտին 0,025-1,0</t>
  </si>
  <si>
    <t>Լիդոկային աէրոզոլ</t>
  </si>
  <si>
    <t>պլ.ֆլ.</t>
  </si>
  <si>
    <t xml:space="preserve">Սալբուտամոլ աէրոզոլ </t>
  </si>
  <si>
    <t>պլ. Ֆլ.</t>
  </si>
  <si>
    <t>ԷԿԳ ի էլեկտրոդ</t>
  </si>
  <si>
    <t xml:space="preserve">Էպիդուրալ կատետր </t>
  </si>
  <si>
    <t>Միավի որոշման թեսթ</t>
  </si>
  <si>
    <t>33691800</t>
  </si>
  <si>
    <t>Գեկսիկոն</t>
  </si>
  <si>
    <t>Ցիպրոֆլոկսացին 500մգ</t>
  </si>
  <si>
    <t xml:space="preserve">հաբ բլիստեր. </t>
  </si>
  <si>
    <t>Ջերմաչափ հիվանդի սնդիկայինն</t>
  </si>
  <si>
    <t>Լուտեինացնող հարմոն</t>
  </si>
  <si>
    <t>Ֆոլիկուլ խթանիչ հորմոն</t>
  </si>
  <si>
    <t xml:space="preserve">Վիտամին դ </t>
  </si>
  <si>
    <t>ԱՍԼՕ</t>
  </si>
  <si>
    <t>Ռևմատոիդ ֆակտոր</t>
  </si>
  <si>
    <t>Վիտամին Բ12</t>
  </si>
  <si>
    <t xml:space="preserve">Ֆերիտին </t>
  </si>
  <si>
    <t>Դ Դիմեր իմունոֆերմենտային</t>
  </si>
  <si>
    <t>Ֆերրում երկաթ</t>
  </si>
  <si>
    <t xml:space="preserve"> 2024թ. ԳՆՈՒՄՆԵՐԻ ՊԼԱՆ  /նախնական/</t>
  </si>
  <si>
    <t>"01'' հունվար '' 2025թ.</t>
  </si>
  <si>
    <t xml:space="preserve"> 2025թ. ԳՆՈՒՄՆԵՐԻ ՊԼԱՆ  /նախնական/</t>
  </si>
  <si>
    <t>"06'' նոյեմբեր '' 2024թ.</t>
  </si>
  <si>
    <t>ԷԱՃ</t>
  </si>
  <si>
    <t xml:space="preserve">Լիդոկային աէրոզոլ </t>
  </si>
  <si>
    <t xml:space="preserve">Սպազմատոն </t>
  </si>
  <si>
    <t>Տեխնիկական բնութագիր</t>
  </si>
  <si>
    <t xml:space="preserve"> 1%-1,0</t>
  </si>
  <si>
    <t xml:space="preserve"> 0,9%500,0</t>
  </si>
  <si>
    <t>0,5%-5,0</t>
  </si>
  <si>
    <t>500մգ</t>
  </si>
  <si>
    <t xml:space="preserve">Ամօքսացիլին </t>
  </si>
  <si>
    <t>0,5%-2,0</t>
  </si>
  <si>
    <t xml:space="preserve"> 0,5%-5,0</t>
  </si>
  <si>
    <t xml:space="preserve"> 5մգ -1,0</t>
  </si>
  <si>
    <t xml:space="preserve">Նատրիումի քլորիդ </t>
  </si>
  <si>
    <t xml:space="preserve">Նովոկային </t>
  </si>
  <si>
    <t xml:space="preserve"> 6%-500,0</t>
  </si>
  <si>
    <t xml:space="preserve"> 2%-2,0</t>
  </si>
  <si>
    <t xml:space="preserve"> 25%-5,0</t>
  </si>
  <si>
    <t xml:space="preserve">Մագնեզիումի  սուլֆատ </t>
  </si>
  <si>
    <t xml:space="preserve">Լիդոկային </t>
  </si>
  <si>
    <t xml:space="preserve">Պոլիգլյուկին </t>
  </si>
  <si>
    <t xml:space="preserve">Ռեոպոլիգլյուկին </t>
  </si>
  <si>
    <t xml:space="preserve">Պլազմո-տեք </t>
  </si>
  <si>
    <t xml:space="preserve">Հեմոսոլ </t>
  </si>
  <si>
    <t>4%-100,0</t>
  </si>
  <si>
    <t xml:space="preserve"> 10%-5,0</t>
  </si>
  <si>
    <t xml:space="preserve">Կալցիումի  քլորիդ </t>
  </si>
  <si>
    <t xml:space="preserve">Գլյուկոզա </t>
  </si>
  <si>
    <t xml:space="preserve">Դրոտավերին </t>
  </si>
  <si>
    <t>10%-100,0</t>
  </si>
  <si>
    <t>2%-2,0</t>
  </si>
  <si>
    <t xml:space="preserve"> 80մգ-2,0</t>
  </si>
  <si>
    <t xml:space="preserve"> 0,18%-1,0</t>
  </si>
  <si>
    <t xml:space="preserve"> 40%-5,0</t>
  </si>
  <si>
    <t>5%5,0</t>
  </si>
  <si>
    <t xml:space="preserve">Պրոզերին </t>
  </si>
  <si>
    <t>0,05%-1,0</t>
  </si>
  <si>
    <t xml:space="preserve">Անալգին </t>
  </si>
  <si>
    <t xml:space="preserve">Բենզիլպենիցիլին </t>
  </si>
  <si>
    <t xml:space="preserve">Դիբազոլ  </t>
  </si>
  <si>
    <t xml:space="preserve"> 5%-500,0</t>
  </si>
  <si>
    <t xml:space="preserve"> 50%-2,0</t>
  </si>
  <si>
    <t xml:space="preserve">  1%-1,0</t>
  </si>
  <si>
    <t xml:space="preserve"> 400mg-250,0</t>
  </si>
  <si>
    <t xml:space="preserve"> 0,2%-200,0</t>
  </si>
  <si>
    <t xml:space="preserve"> 20%-1,0</t>
  </si>
  <si>
    <t xml:space="preserve">Սիճուկ հակափայտացման </t>
  </si>
  <si>
    <t xml:space="preserve">Կալցիումի գլյուկոնատ </t>
  </si>
  <si>
    <t xml:space="preserve"> 10%-10,0</t>
  </si>
  <si>
    <t xml:space="preserve">Ֆուրասեմիդ </t>
  </si>
  <si>
    <t xml:space="preserve"> 1%-2,0</t>
  </si>
  <si>
    <t xml:space="preserve">Նատրիումի բիկարբոնատ </t>
  </si>
  <si>
    <t xml:space="preserve"> 8,4%-20,0</t>
  </si>
  <si>
    <t xml:space="preserve">  2%-1,0</t>
  </si>
  <si>
    <t xml:space="preserve">Օմնոպոն </t>
  </si>
  <si>
    <t xml:space="preserve">Պենիցիլին G կամ համարժեք </t>
  </si>
  <si>
    <t xml:space="preserve">Պրոմեդոլ </t>
  </si>
  <si>
    <t xml:space="preserve">Մորֆին հ ք </t>
  </si>
  <si>
    <t xml:space="preserve">Ֆենտանիլ </t>
  </si>
  <si>
    <t xml:space="preserve"> 2%-1,0</t>
  </si>
  <si>
    <t>1%-1,0</t>
  </si>
  <si>
    <t xml:space="preserve"> 0,05%-2,0</t>
  </si>
  <si>
    <t xml:space="preserve"> 10մգ-20,0</t>
  </si>
  <si>
    <t xml:space="preserve"> 25mg-2,0</t>
  </si>
  <si>
    <t>0,5%-4,0</t>
  </si>
  <si>
    <t xml:space="preserve"> 4mg-2,0</t>
  </si>
  <si>
    <t xml:space="preserve">Կարդիամին </t>
  </si>
  <si>
    <t xml:space="preserve">Դիպրիվան  Պոֆոլ կամ համարժեք </t>
  </si>
  <si>
    <t>Արդուա</t>
  </si>
  <si>
    <t xml:space="preserve">Ապաուրին կամ համարժեք </t>
  </si>
  <si>
    <t xml:space="preserve">Ատրոպինի սուլֆատ  </t>
  </si>
  <si>
    <t xml:space="preserve">Կալիպսոլ կամ համարժեք  </t>
  </si>
  <si>
    <t xml:space="preserve">Թիոպենտալ նատրի </t>
  </si>
  <si>
    <t xml:space="preserve">Տրակրիում կամ համարժեք </t>
  </si>
  <si>
    <t xml:space="preserve">Ֆլորան կամ համարժեք </t>
  </si>
  <si>
    <t xml:space="preserve"> 2%-5,0</t>
  </si>
  <si>
    <t xml:space="preserve"> 10մգ-2,0</t>
  </si>
  <si>
    <t xml:space="preserve"> 0,1%-1,0</t>
  </si>
  <si>
    <t xml:space="preserve"> 500-10,0</t>
  </si>
  <si>
    <t xml:space="preserve"> 99,9%-100,0</t>
  </si>
  <si>
    <t>2մգ-0,2</t>
  </si>
  <si>
    <t xml:space="preserve"> 5մգ-3,0</t>
  </si>
  <si>
    <t xml:space="preserve"> 25մգ-2,5</t>
  </si>
  <si>
    <t xml:space="preserve">Միդազեմ </t>
  </si>
  <si>
    <t xml:space="preserve">Պանանգին </t>
  </si>
  <si>
    <t xml:space="preserve">Նիտրո </t>
  </si>
  <si>
    <t xml:space="preserve">Մետրոնիդազոլ </t>
  </si>
  <si>
    <t>0,5%-100,0</t>
  </si>
  <si>
    <t xml:space="preserve">Ջուր ներարկման համար  </t>
  </si>
  <si>
    <t xml:space="preserve">Ամինոկապրոնաթթու </t>
  </si>
  <si>
    <t xml:space="preserve"> 5%-250,0</t>
  </si>
  <si>
    <t xml:space="preserve">Մեզատոն </t>
  </si>
  <si>
    <t xml:space="preserve">Սուպրաստին </t>
  </si>
  <si>
    <t xml:space="preserve">Դիցինոն կամ համարժեք </t>
  </si>
  <si>
    <t xml:space="preserve">Էուֆիլին </t>
  </si>
  <si>
    <t xml:space="preserve"> 2,4%-5,0</t>
  </si>
  <si>
    <t xml:space="preserve">  5մգ-2,0</t>
  </si>
  <si>
    <t xml:space="preserve"> 100 մգ-2,0</t>
  </si>
  <si>
    <t xml:space="preserve">  4մգ-1,0</t>
  </si>
  <si>
    <t xml:space="preserve"> 80մգ-1,0</t>
  </si>
  <si>
    <t xml:space="preserve"> 250մգ-2,0</t>
  </si>
  <si>
    <t xml:space="preserve"> 5մգ-1,0</t>
  </si>
  <si>
    <t xml:space="preserve">Դեքսամետազոն  </t>
  </si>
  <si>
    <t xml:space="preserve">Ֆրաքսեպարին </t>
  </si>
  <si>
    <t xml:space="preserve">Կետոնալ կամ համարժեք </t>
  </si>
  <si>
    <t xml:space="preserve">Մետոկլոպրամիդ  </t>
  </si>
  <si>
    <t xml:space="preserve">Ցեֆտրիաքսոն </t>
  </si>
  <si>
    <t xml:space="preserve">Ամոքսիկլավ </t>
  </si>
  <si>
    <t xml:space="preserve">Ադրենալին </t>
  </si>
  <si>
    <t xml:space="preserve">Պապավերին </t>
  </si>
  <si>
    <t xml:space="preserve">Ակտովեգին </t>
  </si>
  <si>
    <t>Ամպիցիլին</t>
  </si>
  <si>
    <t>40մգ</t>
  </si>
  <si>
    <t>200մգ</t>
  </si>
  <si>
    <t xml:space="preserve">Ամոքսիցիլլին </t>
  </si>
  <si>
    <t xml:space="preserve">Ակտովեգին  </t>
  </si>
  <si>
    <t>10մգ</t>
  </si>
  <si>
    <t xml:space="preserve">Մետրոնիդազոլ  </t>
  </si>
  <si>
    <t xml:space="preserve">Նիֆեդիպին </t>
  </si>
  <si>
    <t>50մգ</t>
  </si>
  <si>
    <t>0,2մգ</t>
  </si>
  <si>
    <t>250մգ</t>
  </si>
  <si>
    <t>100մգ</t>
  </si>
  <si>
    <t>1մգ</t>
  </si>
  <si>
    <t xml:space="preserve">5-նոկ  կամ համարժեք  </t>
  </si>
  <si>
    <t xml:space="preserve">Կատվախոտի հանուկ  </t>
  </si>
  <si>
    <t xml:space="preserve">Ֆոլաթթու </t>
  </si>
  <si>
    <t>320մգ-60մգ</t>
  </si>
  <si>
    <t>0,025% -1,0</t>
  </si>
  <si>
    <t xml:space="preserve">Ստրոֆանտին </t>
  </si>
  <si>
    <t>1%-3,0</t>
  </si>
  <si>
    <t>2%-40,0</t>
  </si>
  <si>
    <t>10%-20,0</t>
  </si>
  <si>
    <t>5մգ</t>
  </si>
  <si>
    <t>2-50,0</t>
  </si>
  <si>
    <t>150մգ</t>
  </si>
  <si>
    <t xml:space="preserve">Բետադին մոմիկ </t>
  </si>
  <si>
    <t xml:space="preserve">Կլոտրմազոլ քսուկ հեշտոցային </t>
  </si>
  <si>
    <t xml:space="preserve">Կլոտրիմազոլ մոմիկ հեշտոցային </t>
  </si>
  <si>
    <t xml:space="preserve">Լևոմիկոլ </t>
  </si>
  <si>
    <t xml:space="preserve">Վուլնուզան </t>
  </si>
  <si>
    <t xml:space="preserve">Դեպանտոլ  հեշտոցային </t>
  </si>
  <si>
    <t xml:space="preserve">Ֆլյուկոնազոլ </t>
  </si>
  <si>
    <t>1%-25,0</t>
  </si>
  <si>
    <t>0,01%-100,0</t>
  </si>
  <si>
    <t xml:space="preserve">Պարացետամոլ </t>
  </si>
  <si>
    <t xml:space="preserve">Գլիցերինի մոմիկ </t>
  </si>
  <si>
    <t>0,5մգ</t>
  </si>
  <si>
    <t xml:space="preserve">Էրիթրոմիցինի քսուկ </t>
  </si>
  <si>
    <t xml:space="preserve">Տրանեքսամ </t>
  </si>
  <si>
    <t xml:space="preserve">Դոքսացիկլին </t>
  </si>
  <si>
    <t xml:space="preserve">Բիսակոդիլ  </t>
  </si>
  <si>
    <t xml:space="preserve">Ցիպրոֆլոկսացին </t>
  </si>
  <si>
    <t xml:space="preserve">Սորբիֆեր դուռուլես  </t>
  </si>
  <si>
    <t xml:space="preserve">Բետադին </t>
  </si>
  <si>
    <t xml:space="preserve">Տրոքսեվազին կամ համարժեք </t>
  </si>
  <si>
    <t xml:space="preserve">Քսուկ Վիշնեվսկու </t>
  </si>
  <si>
    <t xml:space="preserve">Տետրացիկլին </t>
  </si>
  <si>
    <t>100ԱՄ-1,0</t>
  </si>
  <si>
    <t>7-7,5</t>
  </si>
  <si>
    <t>0,4մ-30մմ</t>
  </si>
  <si>
    <t>1,5մ-30մմ</t>
  </si>
  <si>
    <t>2-6մ-50մմ</t>
  </si>
  <si>
    <t>2,0 6մ-30մմ</t>
  </si>
  <si>
    <t>0 45մմ սուր ծակող ասեղով</t>
  </si>
  <si>
    <t>1 4մ-45մմ</t>
  </si>
  <si>
    <t>2 5մ-50մմ</t>
  </si>
  <si>
    <t>2,0 3մ-36մմ</t>
  </si>
  <si>
    <t>24 0,7*15մմ</t>
  </si>
  <si>
    <t>միանվագ</t>
  </si>
  <si>
    <t>24*24</t>
  </si>
  <si>
    <t>60*90</t>
  </si>
  <si>
    <t>90*180</t>
  </si>
  <si>
    <t>50*50</t>
  </si>
  <si>
    <t>5*500</t>
  </si>
  <si>
    <t>25սմ,26սմ</t>
  </si>
  <si>
    <t>3,5 -- 3</t>
  </si>
  <si>
    <t>7,0-7,5</t>
  </si>
  <si>
    <t>4,5*15սմ</t>
  </si>
  <si>
    <t>2լ</t>
  </si>
  <si>
    <t>200մլ</t>
  </si>
  <si>
    <t>24*50</t>
  </si>
  <si>
    <t>Մ 3</t>
  </si>
  <si>
    <t>112*100*300</t>
  </si>
  <si>
    <t>22G,25</t>
  </si>
  <si>
    <t>50- 100 մլ</t>
  </si>
  <si>
    <t xml:space="preserve">96 % 1000,0 </t>
  </si>
  <si>
    <t xml:space="preserve"> 0,5% 1000,0</t>
  </si>
  <si>
    <t>20 %  1000,0</t>
  </si>
  <si>
    <t>33 %   1000,0</t>
  </si>
  <si>
    <t>3% -100,0</t>
  </si>
  <si>
    <t>10%-1000,0</t>
  </si>
  <si>
    <t>70%-250,0</t>
  </si>
  <si>
    <t>27G,25G</t>
  </si>
  <si>
    <t>N11</t>
  </si>
  <si>
    <t>N8,N10</t>
  </si>
  <si>
    <t>N18,n2</t>
  </si>
  <si>
    <t>20G</t>
  </si>
  <si>
    <t>18G</t>
  </si>
  <si>
    <t>22G</t>
  </si>
  <si>
    <t>մատծակիչ</t>
  </si>
  <si>
    <t>M</t>
  </si>
  <si>
    <t>S, M</t>
  </si>
  <si>
    <t>Sonomed 110 HC</t>
  </si>
  <si>
    <t>Թեսթ</t>
  </si>
  <si>
    <t>200միլի</t>
  </si>
  <si>
    <t>400միլի</t>
  </si>
  <si>
    <t>4միլի</t>
  </si>
  <si>
    <t>120 միլի</t>
  </si>
  <si>
    <t>Տուփ</t>
  </si>
  <si>
    <t>հեղուկ</t>
  </si>
  <si>
    <t>գել</t>
  </si>
  <si>
    <t>թեսթ</t>
  </si>
  <si>
    <t>փոշի</t>
  </si>
  <si>
    <t>հեղուկ մակերեսների համար</t>
  </si>
  <si>
    <t xml:space="preserve">հեղուկ վիրահատական դաշտի մշակման, յոդ պարունակող </t>
  </si>
  <si>
    <t xml:space="preserve"> տուփ</t>
  </si>
  <si>
    <t>հեղուկ գործիքների և մակերեսների ախտահանման համար</t>
  </si>
  <si>
    <t>5%- 5,0</t>
  </si>
  <si>
    <t>200մկգ</t>
  </si>
  <si>
    <t>48մգ  մագնի + 5մգ պիրիդոքսին</t>
  </si>
  <si>
    <t>16մգ</t>
  </si>
  <si>
    <t xml:space="preserve"> 0,9%-   500,0</t>
  </si>
  <si>
    <t>ԹԹվածին բժշկական</t>
  </si>
  <si>
    <t>Ապրանքի</t>
  </si>
  <si>
    <t> Քանակը</t>
  </si>
  <si>
    <t xml:space="preserve">Մատակարարման </t>
  </si>
  <si>
    <t>հասցեն***</t>
  </si>
  <si>
    <t>Ժամկետը**</t>
  </si>
  <si>
    <t>մ3</t>
  </si>
  <si>
    <t>մինչև</t>
  </si>
  <si>
    <r>
      <t>հրավերով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նախատեսված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չափաբաժնի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համարը</t>
    </r>
  </si>
  <si>
    <r>
      <t>գնումների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պլանով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նախատեսված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միջանցիկ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ծածկագիրը</t>
    </r>
    <r>
      <rPr>
        <sz val="8"/>
        <rFont val="Arial LatArm"/>
        <family val="2"/>
      </rPr>
      <t xml:space="preserve">` </t>
    </r>
    <r>
      <rPr>
        <sz val="8"/>
        <rFont val="Arial"/>
        <family val="2"/>
      </rPr>
      <t>ըստ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ԳՄԱ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դասակարգման</t>
    </r>
    <r>
      <rPr>
        <sz val="8"/>
        <rFont val="Arial LatArm"/>
        <family val="2"/>
      </rPr>
      <t xml:space="preserve"> (CPV)</t>
    </r>
  </si>
  <si>
    <r>
      <t>ապրանքային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նշանը</t>
    </r>
    <r>
      <rPr>
        <sz val="8"/>
        <rFont val="Arial LatArm"/>
        <family val="2"/>
      </rPr>
      <t xml:space="preserve">, </t>
    </r>
    <r>
      <rPr>
        <sz val="8"/>
        <rFont val="Arial"/>
        <family val="2"/>
      </rPr>
      <t>մակիշը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և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արտադրողի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անվանումը</t>
    </r>
    <r>
      <rPr>
        <sz val="8"/>
        <rFont val="Arial LatArm"/>
        <family val="2"/>
      </rPr>
      <t xml:space="preserve"> </t>
    </r>
  </si>
  <si>
    <r>
      <t>տեխնիկական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բնութագիրը</t>
    </r>
    <r>
      <rPr>
        <sz val="8"/>
        <rFont val="Arial LatArm"/>
        <family val="2"/>
      </rPr>
      <t>*</t>
    </r>
  </si>
  <si>
    <r>
      <t>չափման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միավորը</t>
    </r>
  </si>
  <si>
    <r>
      <t>միավոր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գինը</t>
    </r>
    <r>
      <rPr>
        <sz val="8"/>
        <rFont val="Arial LatArm"/>
        <family val="2"/>
      </rPr>
      <t>/</t>
    </r>
    <r>
      <rPr>
        <sz val="8"/>
        <rFont val="Arial"/>
        <family val="2"/>
      </rPr>
      <t>ՀՀ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դրամ</t>
    </r>
  </si>
  <si>
    <r>
      <t>ընդհանուր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գինը</t>
    </r>
    <r>
      <rPr>
        <sz val="8"/>
        <rFont val="Arial LatArm"/>
        <family val="2"/>
      </rPr>
      <t>/</t>
    </r>
    <r>
      <rPr>
        <sz val="8"/>
        <rFont val="Arial"/>
        <family val="2"/>
      </rPr>
      <t>ՀՀ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դրամ</t>
    </r>
  </si>
  <si>
    <r>
      <t>ենթակա</t>
    </r>
    <r>
      <rPr>
        <sz val="8"/>
        <rFont val="Arial LatArm"/>
        <family val="2"/>
      </rPr>
      <t xml:space="preserve"> </t>
    </r>
    <r>
      <rPr>
        <sz val="8"/>
        <rFont val="Arial"/>
        <family val="2"/>
      </rPr>
      <t>քանակը</t>
    </r>
  </si>
  <si>
    <t>2025թ, ըստ պատվիրատուի ներակյացրած հայտի</t>
  </si>
  <si>
    <t>ք.Աբովյան Հատիսի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</si>
</sst>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164" formatCode="_-* #,##0\ _₽_-;\-* #,##0\ _₽_-;_-* &quot;-&quot;\ _₽_-;_-@_-"/>
    <numFmt numFmtId="165" formatCode="_-* #,##0.00_р_._-;\-* #,##0.00_р_._-;_-* &quot;-&quot;??_р_._-;_-@_-"/>
    <numFmt numFmtId="166" formatCode="##\ ###\ ###\ ###\ ###"/>
    <numFmt numFmtId="167" formatCode="_-* #,##0.0_р_._-;\-* #,##0.0_р_._-;_-* &quot;-&quot;?_р_._-;_-@_-"/>
    <numFmt numFmtId="168" formatCode="_-* #,##0.00\ _֏_-;\-* #,##0.00\ _֏_-;_-* &quot;-&quot;??\ _֏_-;_-@_-"/>
    <numFmt numFmtId="169" formatCode="_-* #,##0.0\ _₽_-;\-* #,##0.0\ _₽_-;_-* &quot;-&quot;?\ _₽_-;_-@_-"/>
    <numFmt numFmtId="170" formatCode="#,##0\ _₽"/>
    <numFmt numFmtId="175" formatCode="_(* #,##0.0_);_(* \(#,##0.0\);_(* &quot;-&quot;?_);_(@_)"/>
  </numFmts>
  <fonts count="25"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b/>
      <sz val="10"/>
      <name val="Arial Armenian"/>
      <family val="2"/>
    </font>
    <font>
      <sz val="10"/>
      <color theme="1"/>
      <name val="Arial Armenian"/>
      <family val="2"/>
    </font>
    <font>
      <sz val="10"/>
      <color rgb="FF000000"/>
      <name val="Arial Armenian"/>
      <family val="2"/>
    </font>
    <font>
      <sz val="10"/>
      <color theme="0"/>
      <name val="Arial Armenian"/>
      <family val="2"/>
    </font>
    <font>
      <sz val="10"/>
      <color rgb="FFFF0000"/>
      <name val="Arial Armenian"/>
      <family val="2"/>
    </font>
    <font>
      <sz val="10"/>
      <name val="Arial Armenian"/>
      <family val="2"/>
      <charset val="204"/>
    </font>
    <font>
      <b/>
      <sz val="10"/>
      <name val="Arial Armenian"/>
      <family val="2"/>
      <charset val="204"/>
    </font>
    <font>
      <sz val="10"/>
      <color theme="0"/>
      <name val="Arial Armenian"/>
      <family val="2"/>
      <charset val="204"/>
    </font>
    <font>
      <sz val="10"/>
      <color rgb="FF000000"/>
      <name val="Arial Armenian"/>
      <family val="2"/>
      <charset val="204"/>
    </font>
    <font>
      <b/>
      <sz val="8"/>
      <name val="Arial Armenian"/>
      <family val="2"/>
    </font>
    <font>
      <sz val="8"/>
      <name val="Arial Armenian"/>
      <family val="2"/>
    </font>
    <font>
      <sz val="8"/>
      <color theme="1"/>
      <name val="Arial Armenian"/>
      <family val="2"/>
    </font>
    <font>
      <sz val="8"/>
      <color rgb="FF000000"/>
      <name val="Arial Armenian"/>
      <family val="2"/>
    </font>
    <font>
      <sz val="10"/>
      <color theme="1" tint="4.9989318521683403E-2"/>
      <name val="Arial Armenian"/>
      <family val="2"/>
    </font>
    <font>
      <sz val="8"/>
      <color theme="1" tint="4.9989318521683403E-2"/>
      <name val="Arial Armenian"/>
      <family val="2"/>
    </font>
    <font>
      <sz val="12"/>
      <name val="Times New Roman"/>
      <family val="1"/>
    </font>
    <font>
      <sz val="8"/>
      <name val="Calibri"/>
      <family val="2"/>
    </font>
    <font>
      <sz val="8"/>
      <name val="Arial Armenian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8"/>
      <name val="Arial LatArm"/>
      <family val="2"/>
    </font>
    <font>
      <sz val="8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3">
    <xf numFmtId="0" fontId="0" fillId="0" borderId="0" xfId="0"/>
    <xf numFmtId="1" fontId="2" fillId="2" borderId="0" xfId="0" applyNumberFormat="1" applyFont="1" applyFill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 vertical="top"/>
    </xf>
    <xf numFmtId="0" fontId="2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8" fontId="3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66" fontId="3" fillId="2" borderId="3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7" fontId="2" fillId="2" borderId="2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168" fontId="3" fillId="2" borderId="2" xfId="0" applyNumberFormat="1" applyFont="1" applyFill="1" applyBorder="1" applyAlignment="1">
      <alignment horizontal="right" vertical="center" wrapText="1"/>
    </xf>
    <xf numFmtId="166" fontId="3" fillId="2" borderId="3" xfId="0" applyNumberFormat="1" applyFont="1" applyFill="1" applyBorder="1" applyAlignment="1">
      <alignment horizontal="right" vertical="center" wrapText="1"/>
    </xf>
    <xf numFmtId="0" fontId="2" fillId="2" borderId="4" xfId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2" xfId="1" applyFont="1" applyFill="1" applyBorder="1" applyAlignment="1">
      <alignment horizontal="right" vertical="top" wrapText="1"/>
    </xf>
    <xf numFmtId="41" fontId="2" fillId="2" borderId="2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center" vertical="top" wrapText="1" shrinkToFit="1"/>
    </xf>
    <xf numFmtId="49" fontId="5" fillId="2" borderId="2" xfId="0" applyNumberFormat="1" applyFont="1" applyFill="1" applyBorder="1" applyAlignment="1">
      <alignment horizontal="center" vertical="top" wrapText="1" shrinkToFit="1"/>
    </xf>
    <xf numFmtId="0" fontId="2" fillId="0" borderId="0" xfId="0" applyFont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8" fontId="3" fillId="3" borderId="2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Alignment="1">
      <alignment horizontal="right"/>
    </xf>
    <xf numFmtId="168" fontId="2" fillId="2" borderId="0" xfId="0" applyNumberFormat="1" applyFont="1" applyFill="1" applyAlignment="1">
      <alignment horizontal="right"/>
    </xf>
    <xf numFmtId="0" fontId="2" fillId="2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top"/>
    </xf>
    <xf numFmtId="164" fontId="2" fillId="2" borderId="2" xfId="0" applyNumberFormat="1" applyFont="1" applyFill="1" applyBorder="1" applyAlignment="1">
      <alignment horizontal="center" vertical="center" wrapText="1"/>
    </xf>
    <xf numFmtId="168" fontId="2" fillId="2" borderId="2" xfId="0" applyNumberFormat="1" applyFont="1" applyFill="1" applyBorder="1" applyAlignment="1">
      <alignment horizontal="center" vertical="center" wrapText="1"/>
    </xf>
    <xf numFmtId="41" fontId="2" fillId="5" borderId="3" xfId="0" applyNumberFormat="1" applyFont="1" applyFill="1" applyBorder="1" applyAlignment="1">
      <alignment horizontal="right" vertical="top" wrapText="1"/>
    </xf>
    <xf numFmtId="0" fontId="2" fillId="5" borderId="0" xfId="0" applyFont="1" applyFill="1" applyAlignment="1">
      <alignment horizontal="center" vertical="center" wrapText="1"/>
    </xf>
    <xf numFmtId="49" fontId="2" fillId="0" borderId="2" xfId="0" applyNumberFormat="1" applyFont="1" applyBorder="1" applyAlignment="1">
      <alignment horizontal="center"/>
    </xf>
    <xf numFmtId="168" fontId="6" fillId="2" borderId="2" xfId="0" applyNumberFormat="1" applyFont="1" applyFill="1" applyBorder="1" applyAlignment="1">
      <alignment horizontal="right"/>
    </xf>
    <xf numFmtId="167" fontId="7" fillId="2" borderId="2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68" fontId="8" fillId="0" borderId="0" xfId="0" applyNumberFormat="1" applyFont="1" applyAlignment="1">
      <alignment horizontal="center"/>
    </xf>
    <xf numFmtId="1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68" fontId="9" fillId="2" borderId="2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166" fontId="9" fillId="3" borderId="3" xfId="0" applyNumberFormat="1" applyFont="1" applyFill="1" applyBorder="1" applyAlignment="1">
      <alignment horizontal="center" vertical="center" wrapText="1"/>
    </xf>
    <xf numFmtId="167" fontId="8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7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/>
    </xf>
    <xf numFmtId="168" fontId="8" fillId="2" borderId="2" xfId="0" applyNumberFormat="1" applyFont="1" applyFill="1" applyBorder="1" applyAlignment="1">
      <alignment horizontal="center" vertical="center" wrapText="1"/>
    </xf>
    <xf numFmtId="41" fontId="8" fillId="5" borderId="3" xfId="0" applyNumberFormat="1" applyFont="1" applyFill="1" applyBorder="1" applyAlignment="1">
      <alignment horizontal="right" vertical="top" wrapText="1"/>
    </xf>
    <xf numFmtId="49" fontId="8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 shrinkToFit="1"/>
    </xf>
    <xf numFmtId="168" fontId="10" fillId="2" borderId="2" xfId="0" applyNumberFormat="1" applyFont="1" applyFill="1" applyBorder="1" applyAlignment="1">
      <alignment horizontal="center"/>
    </xf>
    <xf numFmtId="1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8" fontId="3" fillId="2" borderId="2" xfId="0" applyNumberFormat="1" applyFont="1" applyFill="1" applyBorder="1" applyAlignment="1">
      <alignment horizontal="left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166" fontId="3" fillId="2" borderId="3" xfId="0" applyNumberFormat="1" applyFont="1" applyFill="1" applyBorder="1" applyAlignment="1">
      <alignment horizontal="left" vertical="center" wrapText="1"/>
    </xf>
    <xf numFmtId="166" fontId="3" fillId="2" borderId="2" xfId="0" applyNumberFormat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left" vertical="top" wrapText="1"/>
    </xf>
    <xf numFmtId="167" fontId="2" fillId="2" borderId="2" xfId="0" applyNumberFormat="1" applyFont="1" applyFill="1" applyBorder="1" applyAlignment="1">
      <alignment horizontal="left" vertical="center" wrapText="1"/>
    </xf>
    <xf numFmtId="41" fontId="2" fillId="2" borderId="2" xfId="0" applyNumberFormat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top" wrapText="1"/>
    </xf>
    <xf numFmtId="167" fontId="4" fillId="2" borderId="2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top" wrapText="1"/>
    </xf>
    <xf numFmtId="0" fontId="2" fillId="4" borderId="5" xfId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top" wrapText="1"/>
    </xf>
    <xf numFmtId="41" fontId="2" fillId="2" borderId="3" xfId="0" applyNumberFormat="1" applyFont="1" applyFill="1" applyBorder="1" applyAlignment="1">
      <alignment horizontal="left" vertical="center" wrapText="1"/>
    </xf>
    <xf numFmtId="167" fontId="2" fillId="4" borderId="2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left"/>
    </xf>
    <xf numFmtId="168" fontId="2" fillId="2" borderId="0" xfId="0" applyNumberFormat="1" applyFont="1" applyFill="1" applyAlignment="1">
      <alignment horizontal="left"/>
    </xf>
    <xf numFmtId="0" fontId="2" fillId="4" borderId="6" xfId="1" applyFont="1" applyFill="1" applyBorder="1" applyAlignment="1">
      <alignment horizontal="left" vertical="top" wrapText="1"/>
    </xf>
    <xf numFmtId="1" fontId="2" fillId="3" borderId="2" xfId="0" applyNumberFormat="1" applyFont="1" applyFill="1" applyBorder="1" applyAlignment="1">
      <alignment horizontal="left" vertical="center" wrapText="1"/>
    </xf>
    <xf numFmtId="1" fontId="12" fillId="2" borderId="2" xfId="0" applyNumberFormat="1" applyFont="1" applyFill="1" applyBorder="1" applyAlignment="1">
      <alignment horizontal="left" vertical="center" wrapText="1"/>
    </xf>
    <xf numFmtId="170" fontId="12" fillId="2" borderId="2" xfId="0" applyNumberFormat="1" applyFont="1" applyFill="1" applyBorder="1" applyAlignment="1">
      <alignment horizontal="center" vertical="center" wrapText="1"/>
    </xf>
    <xf numFmtId="169" fontId="3" fillId="3" borderId="3" xfId="0" applyNumberFormat="1" applyFont="1" applyFill="1" applyBorder="1" applyAlignment="1">
      <alignment horizontal="right" vertical="center" wrapText="1"/>
    </xf>
    <xf numFmtId="169" fontId="2" fillId="2" borderId="4" xfId="1" applyNumberFormat="1" applyFont="1" applyFill="1" applyBorder="1" applyAlignment="1">
      <alignment horizontal="right" vertical="top" wrapText="1"/>
    </xf>
    <xf numFmtId="169" fontId="2" fillId="2" borderId="2" xfId="0" applyNumberFormat="1" applyFont="1" applyFill="1" applyBorder="1" applyAlignment="1">
      <alignment horizontal="right" vertical="center" wrapText="1"/>
    </xf>
    <xf numFmtId="169" fontId="4" fillId="2" borderId="4" xfId="1" applyNumberFormat="1" applyFont="1" applyFill="1" applyBorder="1" applyAlignment="1">
      <alignment horizontal="right" vertical="top" wrapText="1"/>
    </xf>
    <xf numFmtId="169" fontId="4" fillId="2" borderId="2" xfId="0" applyNumberFormat="1" applyFont="1" applyFill="1" applyBorder="1" applyAlignment="1">
      <alignment horizontal="right" vertical="center" wrapText="1"/>
    </xf>
    <xf numFmtId="169" fontId="2" fillId="2" borderId="7" xfId="1" applyNumberFormat="1" applyFont="1" applyFill="1" applyBorder="1" applyAlignment="1">
      <alignment horizontal="right" vertical="top" wrapText="1"/>
    </xf>
    <xf numFmtId="169" fontId="2" fillId="0" borderId="0" xfId="0" applyNumberFormat="1" applyFont="1" applyAlignment="1">
      <alignment horizontal="right"/>
    </xf>
    <xf numFmtId="169" fontId="2" fillId="2" borderId="0" xfId="0" applyNumberFormat="1" applyFont="1" applyFill="1" applyAlignment="1">
      <alignment horizontal="right"/>
    </xf>
    <xf numFmtId="166" fontId="12" fillId="3" borderId="3" xfId="0" applyNumberFormat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top" wrapText="1"/>
    </xf>
    <xf numFmtId="49" fontId="15" fillId="2" borderId="2" xfId="0" applyNumberFormat="1" applyFont="1" applyFill="1" applyBorder="1" applyAlignment="1">
      <alignment horizontal="center" vertical="top" wrapText="1" shrinkToFit="1"/>
    </xf>
    <xf numFmtId="0" fontId="13" fillId="2" borderId="2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169" fontId="12" fillId="2" borderId="2" xfId="0" applyNumberFormat="1" applyFont="1" applyFill="1" applyBorder="1" applyAlignment="1">
      <alignment horizontal="right" vertical="center" wrapText="1"/>
    </xf>
    <xf numFmtId="169" fontId="2" fillId="2" borderId="2" xfId="1" applyNumberFormat="1" applyFont="1" applyFill="1" applyBorder="1" applyAlignment="1">
      <alignment horizontal="right" vertical="top" wrapText="1"/>
    </xf>
    <xf numFmtId="169" fontId="2" fillId="3" borderId="2" xfId="0" applyNumberFormat="1" applyFont="1" applyFill="1" applyBorder="1" applyAlignment="1">
      <alignment horizontal="right" vertical="center" wrapText="1"/>
    </xf>
    <xf numFmtId="169" fontId="2" fillId="2" borderId="4" xfId="0" applyNumberFormat="1" applyFont="1" applyFill="1" applyBorder="1" applyAlignment="1">
      <alignment horizontal="right" vertical="top" wrapText="1"/>
    </xf>
    <xf numFmtId="169" fontId="2" fillId="2" borderId="2" xfId="0" applyNumberFormat="1" applyFont="1" applyFill="1" applyBorder="1" applyAlignment="1">
      <alignment horizontal="right" vertical="top" wrapText="1"/>
    </xf>
    <xf numFmtId="169" fontId="2" fillId="2" borderId="2" xfId="0" applyNumberFormat="1" applyFont="1" applyFill="1" applyBorder="1" applyAlignment="1">
      <alignment horizontal="right" wrapText="1"/>
    </xf>
    <xf numFmtId="169" fontId="2" fillId="5" borderId="2" xfId="0" applyNumberFormat="1" applyFont="1" applyFill="1" applyBorder="1" applyAlignment="1">
      <alignment horizontal="right" vertical="center" wrapText="1"/>
    </xf>
    <xf numFmtId="169" fontId="2" fillId="5" borderId="7" xfId="0" applyNumberFormat="1" applyFont="1" applyFill="1" applyBorder="1" applyAlignment="1">
      <alignment horizontal="right" vertical="top" wrapText="1"/>
    </xf>
    <xf numFmtId="169" fontId="2" fillId="5" borderId="3" xfId="0" applyNumberFormat="1" applyFont="1" applyFill="1" applyBorder="1" applyAlignment="1">
      <alignment horizontal="right" vertical="top" wrapText="1"/>
    </xf>
    <xf numFmtId="169" fontId="9" fillId="3" borderId="3" xfId="0" applyNumberFormat="1" applyFont="1" applyFill="1" applyBorder="1" applyAlignment="1">
      <alignment horizontal="right" vertical="center" wrapText="1"/>
    </xf>
    <xf numFmtId="169" fontId="8" fillId="3" borderId="2" xfId="0" applyNumberFormat="1" applyFont="1" applyFill="1" applyBorder="1" applyAlignment="1">
      <alignment horizontal="right" vertical="center" wrapText="1"/>
    </xf>
    <xf numFmtId="169" fontId="8" fillId="2" borderId="2" xfId="0" applyNumberFormat="1" applyFont="1" applyFill="1" applyBorder="1" applyAlignment="1">
      <alignment horizontal="right" vertical="center" wrapText="1"/>
    </xf>
    <xf numFmtId="169" fontId="8" fillId="2" borderId="2" xfId="0" applyNumberFormat="1" applyFont="1" applyFill="1" applyBorder="1" applyAlignment="1">
      <alignment horizontal="right"/>
    </xf>
    <xf numFmtId="169" fontId="8" fillId="2" borderId="3" xfId="0" applyNumberFormat="1" applyFont="1" applyFill="1" applyBorder="1" applyAlignment="1">
      <alignment horizontal="right"/>
    </xf>
    <xf numFmtId="169" fontId="8" fillId="2" borderId="3" xfId="0" applyNumberFormat="1" applyFont="1" applyFill="1" applyBorder="1" applyAlignment="1">
      <alignment horizontal="right" vertical="center" wrapText="1"/>
    </xf>
    <xf numFmtId="169" fontId="8" fillId="5" borderId="3" xfId="0" applyNumberFormat="1" applyFont="1" applyFill="1" applyBorder="1" applyAlignment="1">
      <alignment horizontal="right" vertical="top" wrapText="1"/>
    </xf>
    <xf numFmtId="0" fontId="2" fillId="3" borderId="0" xfId="0" applyFont="1" applyFill="1" applyAlignment="1">
      <alignment horizontal="left"/>
    </xf>
    <xf numFmtId="0" fontId="13" fillId="3" borderId="0" xfId="0" applyFont="1" applyFill="1" applyAlignment="1">
      <alignment horizontal="left"/>
    </xf>
    <xf numFmtId="169" fontId="2" fillId="3" borderId="0" xfId="0" applyNumberFormat="1" applyFont="1" applyFill="1" applyAlignment="1">
      <alignment horizontal="right"/>
    </xf>
    <xf numFmtId="0" fontId="2" fillId="2" borderId="0" xfId="0" applyFont="1" applyFill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170" fontId="12" fillId="2" borderId="2" xfId="0" applyNumberFormat="1" applyFont="1" applyFill="1" applyBorder="1" applyAlignment="1">
      <alignment vertical="center" wrapText="1"/>
    </xf>
    <xf numFmtId="0" fontId="2" fillId="2" borderId="2" xfId="1" applyFont="1" applyFill="1" applyBorder="1" applyAlignment="1">
      <alignment vertical="top" wrapText="1"/>
    </xf>
    <xf numFmtId="0" fontId="4" fillId="2" borderId="2" xfId="1" applyFont="1" applyFill="1" applyBorder="1" applyAlignment="1">
      <alignment vertical="top" wrapText="1"/>
    </xf>
    <xf numFmtId="0" fontId="2" fillId="2" borderId="3" xfId="1" applyFont="1" applyFill="1" applyBorder="1" applyAlignment="1">
      <alignment vertical="top" wrapText="1"/>
    </xf>
    <xf numFmtId="49" fontId="5" fillId="0" borderId="2" xfId="0" applyNumberFormat="1" applyFont="1" applyBorder="1" applyAlignment="1">
      <alignment vertical="top" wrapText="1" shrinkToFit="1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9" fontId="5" fillId="0" borderId="2" xfId="0" applyNumberFormat="1" applyFont="1" applyBorder="1" applyAlignment="1">
      <alignment vertical="top"/>
    </xf>
    <xf numFmtId="0" fontId="2" fillId="5" borderId="5" xfId="0" applyFont="1" applyFill="1" applyBorder="1" applyAlignment="1">
      <alignment vertical="top" wrapText="1"/>
    </xf>
    <xf numFmtId="0" fontId="8" fillId="0" borderId="2" xfId="0" applyFont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9" fontId="11" fillId="0" borderId="2" xfId="0" applyNumberFormat="1" applyFont="1" applyBorder="1" applyAlignment="1">
      <alignment vertical="top"/>
    </xf>
    <xf numFmtId="0" fontId="2" fillId="3" borderId="0" xfId="0" applyFont="1" applyFill="1"/>
    <xf numFmtId="0" fontId="2" fillId="0" borderId="0" xfId="0" applyFont="1"/>
    <xf numFmtId="169" fontId="7" fillId="2" borderId="2" xfId="0" applyNumberFormat="1" applyFont="1" applyFill="1" applyBorder="1" applyAlignment="1">
      <alignment horizontal="right"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10" fontId="2" fillId="2" borderId="2" xfId="1" applyNumberFormat="1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2" fontId="2" fillId="2" borderId="2" xfId="0" applyNumberFormat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top" wrapText="1"/>
    </xf>
    <xf numFmtId="0" fontId="16" fillId="2" borderId="2" xfId="1" applyFont="1" applyFill="1" applyBorder="1" applyAlignment="1">
      <alignment vertical="top" wrapText="1"/>
    </xf>
    <xf numFmtId="1" fontId="16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center" vertical="center" wrapText="1"/>
    </xf>
    <xf numFmtId="169" fontId="16" fillId="2" borderId="4" xfId="1" applyNumberFormat="1" applyFont="1" applyFill="1" applyBorder="1" applyAlignment="1">
      <alignment horizontal="right" vertical="top" wrapText="1"/>
    </xf>
    <xf numFmtId="169" fontId="16" fillId="2" borderId="2" xfId="0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horizontal="center" vertical="center" wrapText="1"/>
    </xf>
    <xf numFmtId="0" fontId="7" fillId="2" borderId="2" xfId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49" fontId="3" fillId="3" borderId="4" xfId="0" applyNumberFormat="1" applyFont="1" applyFill="1" applyBorder="1" applyAlignment="1">
      <alignment horizontal="left" vertical="center" wrapText="1"/>
    </xf>
    <xf numFmtId="49" fontId="3" fillId="3" borderId="5" xfId="0" applyNumberFormat="1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9" fillId="3" borderId="4" xfId="0" applyNumberFormat="1" applyFont="1" applyFill="1" applyBorder="1" applyAlignment="1">
      <alignment horizontal="center" vertical="center" wrapText="1"/>
    </xf>
    <xf numFmtId="164" fontId="9" fillId="3" borderId="5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69" fontId="12" fillId="2" borderId="2" xfId="0" applyNumberFormat="1" applyFont="1" applyFill="1" applyBorder="1" applyAlignment="1">
      <alignment horizontal="righ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168" fontId="3" fillId="2" borderId="2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8" fontId="3" fillId="2" borderId="2" xfId="0" applyNumberFormat="1" applyFont="1" applyFill="1" applyBorder="1" applyAlignment="1">
      <alignment horizontal="right" vertical="center" wrapText="1"/>
    </xf>
    <xf numFmtId="168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168" fontId="9" fillId="2" borderId="2" xfId="0" applyNumberFormat="1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0" borderId="2" xfId="0" applyFont="1" applyBorder="1" applyAlignment="1">
      <alignment vertical="center"/>
    </xf>
    <xf numFmtId="0" fontId="20" fillId="0" borderId="2" xfId="0" applyFont="1" applyFill="1" applyBorder="1" applyAlignment="1">
      <alignment horizontal="left" vertical="center" wrapText="1"/>
    </xf>
    <xf numFmtId="0" fontId="21" fillId="0" borderId="0" xfId="0" applyFont="1"/>
    <xf numFmtId="0" fontId="20" fillId="0" borderId="2" xfId="0" applyFont="1" applyFill="1" applyBorder="1" applyAlignment="1">
      <alignment horizontal="center" vertical="top" wrapText="1"/>
    </xf>
    <xf numFmtId="169" fontId="20" fillId="0" borderId="2" xfId="0" applyNumberFormat="1" applyFont="1" applyFill="1" applyBorder="1" applyAlignment="1">
      <alignment horizontal="right" vertical="top" wrapText="1"/>
    </xf>
    <xf numFmtId="169" fontId="20" fillId="6" borderId="4" xfId="0" applyNumberFormat="1" applyFont="1" applyFill="1" applyBorder="1" applyAlignment="1">
      <alignment horizontal="left" vertical="top" wrapText="1"/>
    </xf>
    <xf numFmtId="0" fontId="22" fillId="7" borderId="2" xfId="0" applyFont="1" applyFill="1" applyBorder="1" applyAlignment="1">
      <alignment horizontal="center" vertical="center" wrapText="1"/>
    </xf>
    <xf numFmtId="0" fontId="0" fillId="0" borderId="0" xfId="0" applyFont="1"/>
    <xf numFmtId="0" fontId="22" fillId="0" borderId="2" xfId="0" applyFont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 wrapText="1"/>
    </xf>
    <xf numFmtId="0" fontId="22" fillId="7" borderId="4" xfId="0" applyFont="1" applyFill="1" applyBorder="1" applyAlignment="1">
      <alignment horizontal="center" vertical="center" wrapText="1"/>
    </xf>
    <xf numFmtId="0" fontId="22" fillId="7" borderId="5" xfId="0" applyFont="1" applyFill="1" applyBorder="1" applyAlignment="1">
      <alignment horizontal="center" vertical="center" wrapText="1"/>
    </xf>
    <xf numFmtId="0" fontId="20" fillId="0" borderId="2" xfId="2" applyFont="1" applyFill="1" applyBorder="1" applyAlignment="1">
      <alignment horizontal="left" vertical="center" wrapText="1"/>
    </xf>
    <xf numFmtId="169" fontId="20" fillId="0" borderId="4" xfId="2" applyNumberFormat="1" applyFont="1" applyFill="1" applyBorder="1" applyAlignment="1">
      <alignment horizontal="right" vertical="top" wrapText="1"/>
    </xf>
    <xf numFmtId="169" fontId="20" fillId="6" borderId="4" xfId="2" applyNumberFormat="1" applyFont="1" applyFill="1" applyBorder="1" applyAlignment="1">
      <alignment horizontal="right" vertical="top" wrapText="1"/>
    </xf>
    <xf numFmtId="0" fontId="20" fillId="0" borderId="2" xfId="2" applyFont="1" applyFill="1" applyBorder="1" applyAlignment="1">
      <alignment horizontal="center" vertical="center" wrapText="1"/>
    </xf>
    <xf numFmtId="0" fontId="24" fillId="0" borderId="2" xfId="0" applyFont="1" applyBorder="1" applyAlignment="1">
      <alignment vertical="center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3" fillId="7" borderId="2" xfId="0" applyFont="1" applyFill="1" applyBorder="1" applyAlignment="1">
      <alignment horizontal="center" vertical="center" wrapText="1"/>
    </xf>
    <xf numFmtId="169" fontId="22" fillId="7" borderId="2" xfId="0" applyNumberFormat="1" applyFont="1" applyFill="1" applyBorder="1" applyAlignment="1">
      <alignment horizontal="center" vertical="center" wrapText="1"/>
    </xf>
    <xf numFmtId="175" fontId="22" fillId="7" borderId="2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Обычный 2" xfId="2" xr:uid="{BA7ECF11-F92E-4A23-B004-EA124BF0B4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98"/>
  <sheetViews>
    <sheetView topLeftCell="A146" zoomScaleNormal="100" workbookViewId="0">
      <selection activeCell="A146" sqref="A1:XFD1048576"/>
    </sheetView>
  </sheetViews>
  <sheetFormatPr defaultRowHeight="12.75"/>
  <cols>
    <col min="1" max="1" width="10.5703125" style="94" customWidth="1"/>
    <col min="2" max="2" width="37.28515625" style="154" customWidth="1"/>
    <col min="3" max="3" width="50.7109375" style="4" customWidth="1"/>
    <col min="4" max="4" width="6.28515625" style="94" customWidth="1"/>
    <col min="5" max="5" width="16.140625" style="119" customWidth="1"/>
    <col min="6" max="6" width="10.42578125" style="107" bestFit="1" customWidth="1"/>
    <col min="7" max="7" width="13" style="108" customWidth="1"/>
    <col min="8" max="8" width="11.7109375" style="107" customWidth="1"/>
    <col min="9" max="9" width="2.140625" style="94" hidden="1" customWidth="1"/>
    <col min="10" max="10" width="2" style="94" customWidth="1"/>
    <col min="11" max="16384" width="9.140625" style="94"/>
  </cols>
  <sheetData>
    <row r="2" spans="1:8" s="68" customFormat="1" ht="35.25" customHeight="1">
      <c r="A2" s="67"/>
      <c r="B2" s="139"/>
      <c r="C2" s="6"/>
      <c r="E2" s="173" t="s">
        <v>18</v>
      </c>
      <c r="F2" s="173"/>
      <c r="G2" s="173"/>
      <c r="H2" s="173"/>
    </row>
    <row r="3" spans="1:8" s="68" customFormat="1" ht="35.25" customHeight="1">
      <c r="A3" s="67"/>
      <c r="B3" s="139"/>
      <c r="C3" s="6"/>
      <c r="E3" s="174" t="s">
        <v>244</v>
      </c>
      <c r="F3" s="174"/>
      <c r="G3" s="174"/>
      <c r="H3" s="174"/>
    </row>
    <row r="4" spans="1:8" s="68" customFormat="1" ht="35.25" customHeight="1">
      <c r="A4" s="67"/>
      <c r="B4" s="139"/>
      <c r="C4" s="6"/>
      <c r="E4" s="175" t="s">
        <v>338</v>
      </c>
      <c r="F4" s="175"/>
      <c r="G4" s="175"/>
      <c r="H4" s="175"/>
    </row>
    <row r="5" spans="1:8" s="68" customFormat="1" ht="35.25" customHeight="1">
      <c r="A5" s="176" t="s">
        <v>337</v>
      </c>
      <c r="B5" s="176"/>
      <c r="C5" s="176"/>
      <c r="D5" s="176"/>
      <c r="E5" s="176"/>
      <c r="F5" s="176"/>
      <c r="G5" s="176"/>
      <c r="H5" s="176"/>
    </row>
    <row r="6" spans="1:8" s="68" customFormat="1" ht="35.25" customHeight="1">
      <c r="A6" s="172" t="s">
        <v>19</v>
      </c>
      <c r="B6" s="172"/>
      <c r="C6" s="172"/>
      <c r="D6" s="172"/>
      <c r="E6" s="172"/>
      <c r="F6" s="172"/>
      <c r="G6" s="172"/>
      <c r="H6" s="172"/>
    </row>
    <row r="7" spans="1:8" s="68" customFormat="1" ht="17.25" customHeight="1">
      <c r="A7" s="172" t="s">
        <v>0</v>
      </c>
      <c r="B7" s="172"/>
      <c r="C7" s="172"/>
      <c r="D7" s="172"/>
      <c r="E7" s="172"/>
      <c r="F7" s="172"/>
      <c r="G7" s="172"/>
      <c r="H7" s="172"/>
    </row>
    <row r="8" spans="1:8" s="68" customFormat="1" ht="17.25" customHeight="1">
      <c r="A8" s="172" t="s">
        <v>20</v>
      </c>
      <c r="B8" s="172"/>
      <c r="C8" s="172"/>
      <c r="D8" s="172"/>
      <c r="E8" s="172"/>
      <c r="F8" s="172"/>
      <c r="G8" s="172"/>
      <c r="H8" s="172"/>
    </row>
    <row r="9" spans="1:8" s="68" customFormat="1" ht="17.25" customHeight="1">
      <c r="A9" s="172" t="s">
        <v>21</v>
      </c>
      <c r="B9" s="172"/>
      <c r="C9" s="172"/>
      <c r="D9" s="172"/>
      <c r="E9" s="172"/>
      <c r="F9" s="172"/>
      <c r="G9" s="172"/>
      <c r="H9" s="172"/>
    </row>
    <row r="10" spans="1:8" s="68" customFormat="1" ht="17.25" customHeight="1">
      <c r="A10" s="172" t="s">
        <v>1</v>
      </c>
      <c r="B10" s="172"/>
      <c r="C10" s="172"/>
      <c r="D10" s="172"/>
      <c r="E10" s="172"/>
      <c r="F10" s="172"/>
      <c r="G10" s="172"/>
      <c r="H10" s="172"/>
    </row>
    <row r="11" spans="1:8" s="68" customFormat="1" ht="35.25" customHeight="1">
      <c r="A11" s="177" t="s">
        <v>2</v>
      </c>
      <c r="B11" s="177"/>
      <c r="C11" s="184" t="s">
        <v>342</v>
      </c>
      <c r="D11" s="177" t="s">
        <v>3</v>
      </c>
      <c r="E11" s="177" t="s">
        <v>16</v>
      </c>
      <c r="F11" s="185" t="s">
        <v>4</v>
      </c>
      <c r="G11" s="185" t="s">
        <v>17</v>
      </c>
      <c r="H11" s="185" t="s">
        <v>242</v>
      </c>
    </row>
    <row r="12" spans="1:8" s="68" customFormat="1" ht="35.25" customHeight="1">
      <c r="A12" s="99" t="s">
        <v>5</v>
      </c>
      <c r="B12" s="140" t="s">
        <v>6</v>
      </c>
      <c r="C12" s="184"/>
      <c r="D12" s="177"/>
      <c r="E12" s="177"/>
      <c r="F12" s="185"/>
      <c r="G12" s="185"/>
      <c r="H12" s="185"/>
    </row>
    <row r="13" spans="1:8" s="68" customFormat="1" ht="15" customHeight="1">
      <c r="A13" s="100">
        <v>1</v>
      </c>
      <c r="B13" s="141">
        <f>A13+1</f>
        <v>2</v>
      </c>
      <c r="C13" s="100">
        <f>B13+1</f>
        <v>3</v>
      </c>
      <c r="D13" s="100">
        <f>C13+1</f>
        <v>4</v>
      </c>
      <c r="E13" s="100">
        <f>C13+1</f>
        <v>4</v>
      </c>
      <c r="F13" s="120">
        <v>5</v>
      </c>
      <c r="G13" s="120">
        <f>F13+1</f>
        <v>6</v>
      </c>
      <c r="H13" s="120">
        <f>G13+1</f>
        <v>7</v>
      </c>
    </row>
    <row r="14" spans="1:8" s="68" customFormat="1" ht="21.75" customHeight="1">
      <c r="A14" s="178" t="s">
        <v>22</v>
      </c>
      <c r="B14" s="179"/>
      <c r="C14" s="156"/>
      <c r="D14" s="98"/>
      <c r="E14" s="109" t="s">
        <v>7</v>
      </c>
      <c r="F14" s="101" t="s">
        <v>7</v>
      </c>
      <c r="G14" s="101" t="s">
        <v>7</v>
      </c>
      <c r="H14" s="101" t="s">
        <v>7</v>
      </c>
    </row>
    <row r="15" spans="1:8" s="68" customFormat="1" ht="12.75" customHeight="1">
      <c r="A15" s="75">
        <v>33671130</v>
      </c>
      <c r="B15" s="142" t="s">
        <v>25</v>
      </c>
      <c r="C15" s="3" t="s">
        <v>343</v>
      </c>
      <c r="D15" s="76" t="s">
        <v>339</v>
      </c>
      <c r="E15" s="110" t="s">
        <v>24</v>
      </c>
      <c r="F15" s="102">
        <v>3500</v>
      </c>
      <c r="G15" s="103">
        <v>23</v>
      </c>
      <c r="H15" s="103">
        <f>+G15*F15/1000</f>
        <v>80.5</v>
      </c>
    </row>
    <row r="16" spans="1:8" s="68" customFormat="1" ht="12.75" customHeight="1">
      <c r="A16" s="75">
        <v>33691136</v>
      </c>
      <c r="B16" s="142" t="s">
        <v>351</v>
      </c>
      <c r="C16" s="3" t="s">
        <v>344</v>
      </c>
      <c r="D16" s="76" t="s">
        <v>339</v>
      </c>
      <c r="E16" s="110" t="s">
        <v>309</v>
      </c>
      <c r="F16" s="102">
        <v>4000</v>
      </c>
      <c r="G16" s="103">
        <v>226</v>
      </c>
      <c r="H16" s="103">
        <f t="shared" ref="H16:H79" si="0">+G16*F16/1000</f>
        <v>904</v>
      </c>
    </row>
    <row r="17" spans="1:8" s="68" customFormat="1" ht="12.75" customHeight="1">
      <c r="A17" s="75">
        <v>33691136</v>
      </c>
      <c r="B17" s="142" t="s">
        <v>351</v>
      </c>
      <c r="C17" s="3" t="s">
        <v>345</v>
      </c>
      <c r="D17" s="76" t="s">
        <v>339</v>
      </c>
      <c r="E17" s="110" t="s">
        <v>24</v>
      </c>
      <c r="F17" s="102">
        <v>3000</v>
      </c>
      <c r="G17" s="103">
        <v>32</v>
      </c>
      <c r="H17" s="103">
        <f t="shared" si="0"/>
        <v>96</v>
      </c>
    </row>
    <row r="18" spans="1:8" s="68" customFormat="1" ht="12.75" customHeight="1">
      <c r="A18" s="75">
        <v>33651111</v>
      </c>
      <c r="B18" s="142" t="s">
        <v>347</v>
      </c>
      <c r="C18" s="156" t="s">
        <v>346</v>
      </c>
      <c r="D18" s="76" t="s">
        <v>339</v>
      </c>
      <c r="E18" s="110" t="s">
        <v>277</v>
      </c>
      <c r="F18" s="102">
        <v>1000</v>
      </c>
      <c r="G18" s="103">
        <v>124</v>
      </c>
      <c r="H18" s="103">
        <f t="shared" si="0"/>
        <v>124</v>
      </c>
    </row>
    <row r="19" spans="1:8" s="68" customFormat="1" ht="12.75" customHeight="1">
      <c r="A19" s="75">
        <v>33661170</v>
      </c>
      <c r="B19" s="142" t="s">
        <v>352</v>
      </c>
      <c r="C19" s="3" t="s">
        <v>348</v>
      </c>
      <c r="D19" s="76" t="s">
        <v>339</v>
      </c>
      <c r="E19" s="110" t="s">
        <v>24</v>
      </c>
      <c r="F19" s="102">
        <v>700</v>
      </c>
      <c r="G19" s="103">
        <v>60</v>
      </c>
      <c r="H19" s="103">
        <f t="shared" si="0"/>
        <v>42</v>
      </c>
    </row>
    <row r="20" spans="1:8" s="68" customFormat="1" ht="12.75" customHeight="1">
      <c r="A20" s="75">
        <v>33661170</v>
      </c>
      <c r="B20" s="142" t="s">
        <v>352</v>
      </c>
      <c r="C20" s="3" t="s">
        <v>349</v>
      </c>
      <c r="D20" s="76" t="s">
        <v>339</v>
      </c>
      <c r="E20" s="110" t="s">
        <v>24</v>
      </c>
      <c r="F20" s="102">
        <v>500</v>
      </c>
      <c r="G20" s="103">
        <v>69</v>
      </c>
      <c r="H20" s="103">
        <f t="shared" si="0"/>
        <v>34.5</v>
      </c>
    </row>
    <row r="21" spans="1:8" s="68" customFormat="1" ht="12.75" customHeight="1">
      <c r="A21" s="75">
        <v>33641100</v>
      </c>
      <c r="B21" s="142" t="s">
        <v>30</v>
      </c>
      <c r="C21" s="3" t="s">
        <v>350</v>
      </c>
      <c r="D21" s="76" t="s">
        <v>339</v>
      </c>
      <c r="E21" s="110" t="s">
        <v>24</v>
      </c>
      <c r="F21" s="102">
        <v>6000</v>
      </c>
      <c r="G21" s="103">
        <v>200</v>
      </c>
      <c r="H21" s="103">
        <f t="shared" si="0"/>
        <v>1200</v>
      </c>
    </row>
    <row r="22" spans="1:8" s="68" customFormat="1" ht="12.75" customHeight="1">
      <c r="A22" s="75">
        <v>33611350</v>
      </c>
      <c r="B22" s="142" t="s">
        <v>31</v>
      </c>
      <c r="C22" s="3" t="s">
        <v>348</v>
      </c>
      <c r="D22" s="76" t="s">
        <v>339</v>
      </c>
      <c r="E22" s="110" t="s">
        <v>24</v>
      </c>
      <c r="F22" s="102">
        <v>1000</v>
      </c>
      <c r="G22" s="103">
        <v>220</v>
      </c>
      <c r="H22" s="103">
        <f t="shared" si="0"/>
        <v>220</v>
      </c>
    </row>
    <row r="23" spans="1:8" s="68" customFormat="1" ht="12.75" customHeight="1">
      <c r="A23" s="75">
        <v>33691129</v>
      </c>
      <c r="B23" s="142" t="s">
        <v>32</v>
      </c>
      <c r="C23" s="3">
        <v>500</v>
      </c>
      <c r="D23" s="76" t="s">
        <v>339</v>
      </c>
      <c r="E23" s="110" t="s">
        <v>33</v>
      </c>
      <c r="F23" s="102">
        <v>1500</v>
      </c>
      <c r="G23" s="103">
        <v>227</v>
      </c>
      <c r="H23" s="103">
        <f t="shared" si="0"/>
        <v>340.5</v>
      </c>
    </row>
    <row r="24" spans="1:8" s="68" customFormat="1" ht="12.75" customHeight="1">
      <c r="A24" s="75">
        <v>33691129</v>
      </c>
      <c r="B24" s="142" t="s">
        <v>361</v>
      </c>
      <c r="C24" s="3">
        <v>500</v>
      </c>
      <c r="D24" s="76" t="s">
        <v>339</v>
      </c>
      <c r="E24" s="110" t="s">
        <v>33</v>
      </c>
      <c r="F24" s="102">
        <v>600</v>
      </c>
      <c r="G24" s="103">
        <v>720</v>
      </c>
      <c r="H24" s="103">
        <f t="shared" si="0"/>
        <v>432</v>
      </c>
    </row>
    <row r="25" spans="1:8" s="68" customFormat="1" ht="12.75" customHeight="1">
      <c r="A25" s="75">
        <v>33621250</v>
      </c>
      <c r="B25" s="142" t="s">
        <v>360</v>
      </c>
      <c r="C25" s="3" t="s">
        <v>353</v>
      </c>
      <c r="D25" s="76" t="s">
        <v>339</v>
      </c>
      <c r="E25" s="110" t="s">
        <v>33</v>
      </c>
      <c r="F25" s="102">
        <v>200</v>
      </c>
      <c r="G25" s="103">
        <v>3900</v>
      </c>
      <c r="H25" s="103">
        <f t="shared" si="0"/>
        <v>780</v>
      </c>
    </row>
    <row r="26" spans="1:8" s="68" customFormat="1" ht="12.75" customHeight="1">
      <c r="A26" s="75">
        <v>33621250</v>
      </c>
      <c r="B26" s="142" t="s">
        <v>359</v>
      </c>
      <c r="C26" s="3">
        <v>500</v>
      </c>
      <c r="D26" s="76" t="s">
        <v>339</v>
      </c>
      <c r="E26" s="110" t="s">
        <v>33</v>
      </c>
      <c r="F26" s="102">
        <v>5</v>
      </c>
      <c r="G26" s="103">
        <v>4000</v>
      </c>
      <c r="H26" s="103">
        <f t="shared" si="0"/>
        <v>20</v>
      </c>
    </row>
    <row r="27" spans="1:8" s="68" customFormat="1" ht="12.75" customHeight="1">
      <c r="A27" s="75">
        <v>33621250</v>
      </c>
      <c r="B27" s="142" t="s">
        <v>358</v>
      </c>
      <c r="C27" s="3">
        <v>500</v>
      </c>
      <c r="D27" s="76" t="s">
        <v>339</v>
      </c>
      <c r="E27" s="110" t="s">
        <v>33</v>
      </c>
      <c r="F27" s="102">
        <v>5</v>
      </c>
      <c r="G27" s="103">
        <v>4000</v>
      </c>
      <c r="H27" s="103">
        <f t="shared" si="0"/>
        <v>20</v>
      </c>
    </row>
    <row r="28" spans="1:8" s="68" customFormat="1" ht="12.75" customHeight="1">
      <c r="A28" s="75">
        <v>33661116</v>
      </c>
      <c r="B28" s="142" t="s">
        <v>357</v>
      </c>
      <c r="C28" s="3" t="s">
        <v>354</v>
      </c>
      <c r="D28" s="76" t="s">
        <v>339</v>
      </c>
      <c r="E28" s="110" t="s">
        <v>24</v>
      </c>
      <c r="F28" s="102">
        <v>600</v>
      </c>
      <c r="G28" s="103">
        <v>55</v>
      </c>
      <c r="H28" s="103">
        <f t="shared" si="0"/>
        <v>33</v>
      </c>
    </row>
    <row r="29" spans="1:8" s="68" customFormat="1" ht="12.75" customHeight="1">
      <c r="A29" s="75">
        <v>33691145</v>
      </c>
      <c r="B29" s="142" t="s">
        <v>356</v>
      </c>
      <c r="C29" s="3" t="s">
        <v>355</v>
      </c>
      <c r="D29" s="76" t="s">
        <v>339</v>
      </c>
      <c r="E29" s="110" t="s">
        <v>24</v>
      </c>
      <c r="F29" s="102">
        <v>1300</v>
      </c>
      <c r="G29" s="103">
        <v>30</v>
      </c>
      <c r="H29" s="103">
        <f t="shared" si="0"/>
        <v>39</v>
      </c>
    </row>
    <row r="30" spans="1:8" s="68" customFormat="1" ht="12.75" customHeight="1">
      <c r="A30" s="75">
        <v>33691134</v>
      </c>
      <c r="B30" s="142" t="s">
        <v>40</v>
      </c>
      <c r="C30" s="3" t="s">
        <v>362</v>
      </c>
      <c r="D30" s="76" t="s">
        <v>339</v>
      </c>
      <c r="E30" s="110" t="s">
        <v>33</v>
      </c>
      <c r="F30" s="102">
        <v>10</v>
      </c>
      <c r="G30" s="103">
        <v>400</v>
      </c>
      <c r="H30" s="103">
        <f t="shared" si="0"/>
        <v>4</v>
      </c>
    </row>
    <row r="31" spans="1:8" s="68" customFormat="1" ht="12.75" customHeight="1">
      <c r="A31" s="75">
        <v>33671135</v>
      </c>
      <c r="B31" s="142" t="s">
        <v>364</v>
      </c>
      <c r="C31" s="3" t="s">
        <v>363</v>
      </c>
      <c r="D31" s="76" t="s">
        <v>339</v>
      </c>
      <c r="E31" s="110" t="s">
        <v>24</v>
      </c>
      <c r="F31" s="102">
        <v>200</v>
      </c>
      <c r="G31" s="103">
        <v>50</v>
      </c>
      <c r="H31" s="103">
        <f t="shared" si="0"/>
        <v>10</v>
      </c>
    </row>
    <row r="32" spans="1:8" s="68" customFormat="1" ht="12.75" customHeight="1">
      <c r="A32" s="75">
        <v>33691138</v>
      </c>
      <c r="B32" s="142" t="s">
        <v>365</v>
      </c>
      <c r="C32" s="3" t="s">
        <v>367</v>
      </c>
      <c r="D32" s="76" t="s">
        <v>339</v>
      </c>
      <c r="E32" s="110" t="s">
        <v>33</v>
      </c>
      <c r="F32" s="102">
        <v>400</v>
      </c>
      <c r="G32" s="103">
        <v>470</v>
      </c>
      <c r="H32" s="103">
        <f t="shared" si="0"/>
        <v>188</v>
      </c>
    </row>
    <row r="33" spans="1:8" s="68" customFormat="1" ht="12.75" customHeight="1">
      <c r="A33" s="75">
        <v>33611170</v>
      </c>
      <c r="B33" s="142" t="s">
        <v>366</v>
      </c>
      <c r="C33" s="3" t="s">
        <v>368</v>
      </c>
      <c r="D33" s="76" t="s">
        <v>339</v>
      </c>
      <c r="E33" s="110" t="s">
        <v>24</v>
      </c>
      <c r="F33" s="102">
        <v>350</v>
      </c>
      <c r="G33" s="103">
        <v>38</v>
      </c>
      <c r="H33" s="103">
        <f t="shared" si="0"/>
        <v>13.3</v>
      </c>
    </row>
    <row r="34" spans="1:8" s="84" customFormat="1" ht="12.75" customHeight="1">
      <c r="A34" s="80">
        <v>33651110</v>
      </c>
      <c r="B34" s="143" t="s">
        <v>449</v>
      </c>
      <c r="C34" s="157">
        <v>1</v>
      </c>
      <c r="D34" s="76" t="s">
        <v>339</v>
      </c>
      <c r="E34" s="111" t="s">
        <v>24</v>
      </c>
      <c r="F34" s="104">
        <v>100</v>
      </c>
      <c r="G34" s="103">
        <v>230</v>
      </c>
      <c r="H34" s="105">
        <f t="shared" si="0"/>
        <v>23</v>
      </c>
    </row>
    <row r="35" spans="1:8" s="68" customFormat="1" ht="12.75" customHeight="1">
      <c r="A35" s="75">
        <v>33691185</v>
      </c>
      <c r="B35" s="142" t="s">
        <v>448</v>
      </c>
      <c r="C35" s="3" t="s">
        <v>369</v>
      </c>
      <c r="D35" s="76" t="s">
        <v>339</v>
      </c>
      <c r="E35" s="110" t="s">
        <v>24</v>
      </c>
      <c r="F35" s="102">
        <v>400</v>
      </c>
      <c r="G35" s="103">
        <v>335</v>
      </c>
      <c r="H35" s="103">
        <f t="shared" si="0"/>
        <v>134</v>
      </c>
    </row>
    <row r="36" spans="1:8" s="68" customFormat="1" ht="12.75" customHeight="1">
      <c r="A36" s="75">
        <v>33621540</v>
      </c>
      <c r="B36" s="142" t="s">
        <v>447</v>
      </c>
      <c r="C36" s="3" t="s">
        <v>354</v>
      </c>
      <c r="D36" s="76" t="s">
        <v>339</v>
      </c>
      <c r="E36" s="110" t="s">
        <v>24</v>
      </c>
      <c r="F36" s="102">
        <v>1800</v>
      </c>
      <c r="G36" s="103">
        <v>28</v>
      </c>
      <c r="H36" s="103">
        <f t="shared" si="0"/>
        <v>50.4</v>
      </c>
    </row>
    <row r="37" spans="1:8" s="68" customFormat="1" ht="12.75" customHeight="1">
      <c r="A37" s="75">
        <v>33621290</v>
      </c>
      <c r="B37" s="142" t="s">
        <v>446</v>
      </c>
      <c r="C37" s="3" t="s">
        <v>370</v>
      </c>
      <c r="D37" s="76" t="s">
        <v>339</v>
      </c>
      <c r="E37" s="110" t="s">
        <v>24</v>
      </c>
      <c r="F37" s="102">
        <v>20</v>
      </c>
      <c r="G37" s="103">
        <v>99</v>
      </c>
      <c r="H37" s="103">
        <f t="shared" si="0"/>
        <v>1.98</v>
      </c>
    </row>
    <row r="38" spans="1:8" s="68" customFormat="1" ht="12.75" customHeight="1">
      <c r="A38" s="75">
        <v>33651112</v>
      </c>
      <c r="B38" s="142" t="s">
        <v>445</v>
      </c>
      <c r="C38" s="3">
        <v>1.2</v>
      </c>
      <c r="D38" s="76" t="s">
        <v>339</v>
      </c>
      <c r="E38" s="110" t="s">
        <v>24</v>
      </c>
      <c r="F38" s="102">
        <v>1500</v>
      </c>
      <c r="G38" s="103">
        <v>1180</v>
      </c>
      <c r="H38" s="103">
        <f t="shared" si="0"/>
        <v>1770</v>
      </c>
    </row>
    <row r="39" spans="1:8" s="68" customFormat="1" ht="12.75" customHeight="1">
      <c r="A39" s="75">
        <v>33651118</v>
      </c>
      <c r="B39" s="142" t="s">
        <v>444</v>
      </c>
      <c r="C39" s="3">
        <v>1</v>
      </c>
      <c r="D39" s="76" t="s">
        <v>339</v>
      </c>
      <c r="E39" s="110" t="s">
        <v>24</v>
      </c>
      <c r="F39" s="102">
        <v>1000</v>
      </c>
      <c r="G39" s="103">
        <v>105</v>
      </c>
      <c r="H39" s="103">
        <f t="shared" si="0"/>
        <v>105</v>
      </c>
    </row>
    <row r="40" spans="1:8" s="68" customFormat="1" ht="12.75" customHeight="1">
      <c r="A40" s="75">
        <v>33611160</v>
      </c>
      <c r="B40" s="142" t="s">
        <v>443</v>
      </c>
      <c r="C40" s="3" t="s">
        <v>434</v>
      </c>
      <c r="D40" s="76" t="s">
        <v>339</v>
      </c>
      <c r="E40" s="110" t="s">
        <v>24</v>
      </c>
      <c r="F40" s="102">
        <v>1500</v>
      </c>
      <c r="G40" s="103">
        <v>42</v>
      </c>
      <c r="H40" s="103">
        <f t="shared" si="0"/>
        <v>63</v>
      </c>
    </row>
    <row r="41" spans="1:8" s="68" customFormat="1" ht="12.75" customHeight="1">
      <c r="A41" s="75">
        <v>33631300</v>
      </c>
      <c r="B41" s="142" t="s">
        <v>442</v>
      </c>
      <c r="C41" s="3" t="s">
        <v>435</v>
      </c>
      <c r="D41" s="76" t="s">
        <v>339</v>
      </c>
      <c r="E41" s="110" t="s">
        <v>24</v>
      </c>
      <c r="F41" s="102">
        <v>1500</v>
      </c>
      <c r="G41" s="103">
        <v>69</v>
      </c>
      <c r="H41" s="103">
        <f t="shared" si="0"/>
        <v>103.5</v>
      </c>
    </row>
    <row r="42" spans="1:8" s="68" customFormat="1" ht="12.75" customHeight="1">
      <c r="A42" s="75">
        <v>33691223</v>
      </c>
      <c r="B42" s="142" t="s">
        <v>441</v>
      </c>
      <c r="C42" s="3">
        <v>0.3</v>
      </c>
      <c r="D42" s="76" t="s">
        <v>339</v>
      </c>
      <c r="E42" s="110" t="s">
        <v>54</v>
      </c>
      <c r="F42" s="102">
        <v>1000</v>
      </c>
      <c r="G42" s="103">
        <v>999</v>
      </c>
      <c r="H42" s="103">
        <f t="shared" si="0"/>
        <v>999</v>
      </c>
    </row>
    <row r="43" spans="1:8" s="68" customFormat="1" ht="12.75" customHeight="1">
      <c r="A43" s="75">
        <v>33661153</v>
      </c>
      <c r="B43" s="142" t="s">
        <v>440</v>
      </c>
      <c r="C43" s="3" t="s">
        <v>436</v>
      </c>
      <c r="D43" s="76" t="s">
        <v>339</v>
      </c>
      <c r="E43" s="110" t="s">
        <v>24</v>
      </c>
      <c r="F43" s="102">
        <v>1800</v>
      </c>
      <c r="G43" s="103">
        <v>37</v>
      </c>
      <c r="H43" s="103">
        <f t="shared" si="0"/>
        <v>66.599999999999994</v>
      </c>
    </row>
    <row r="44" spans="1:8" s="68" customFormat="1" ht="12.75" customHeight="1">
      <c r="A44" s="75">
        <v>33651126</v>
      </c>
      <c r="B44" s="142" t="s">
        <v>56</v>
      </c>
      <c r="C44" s="3" t="s">
        <v>437</v>
      </c>
      <c r="D44" s="76" t="s">
        <v>339</v>
      </c>
      <c r="E44" s="110" t="s">
        <v>24</v>
      </c>
      <c r="F44" s="102">
        <v>500</v>
      </c>
      <c r="G44" s="103">
        <v>67</v>
      </c>
      <c r="H44" s="103">
        <f t="shared" si="0"/>
        <v>33.5</v>
      </c>
    </row>
    <row r="45" spans="1:8" s="68" customFormat="1" ht="12.75" customHeight="1">
      <c r="A45" s="75">
        <v>33671114</v>
      </c>
      <c r="B45" s="142" t="s">
        <v>432</v>
      </c>
      <c r="C45" s="3" t="s">
        <v>433</v>
      </c>
      <c r="D45" s="76" t="s">
        <v>339</v>
      </c>
      <c r="E45" s="110" t="s">
        <v>24</v>
      </c>
      <c r="F45" s="102">
        <v>600</v>
      </c>
      <c r="G45" s="103">
        <v>36</v>
      </c>
      <c r="H45" s="103">
        <f t="shared" si="0"/>
        <v>21.6</v>
      </c>
    </row>
    <row r="46" spans="1:8" s="68" customFormat="1" ht="12.75" customHeight="1">
      <c r="A46" s="75">
        <v>33691202</v>
      </c>
      <c r="B46" s="142" t="s">
        <v>431</v>
      </c>
      <c r="C46" s="3" t="s">
        <v>438</v>
      </c>
      <c r="D46" s="76" t="s">
        <v>339</v>
      </c>
      <c r="E46" s="110" t="s">
        <v>24</v>
      </c>
      <c r="F46" s="102">
        <v>300</v>
      </c>
      <c r="G46" s="103">
        <v>190</v>
      </c>
      <c r="H46" s="103">
        <f t="shared" si="0"/>
        <v>57</v>
      </c>
    </row>
    <row r="47" spans="1:8" s="68" customFormat="1" ht="12.75" customHeight="1">
      <c r="A47" s="75">
        <v>33631284</v>
      </c>
      <c r="B47" s="142" t="s">
        <v>430</v>
      </c>
      <c r="C47" s="3" t="s">
        <v>439</v>
      </c>
      <c r="D47" s="76" t="s">
        <v>339</v>
      </c>
      <c r="E47" s="110" t="s">
        <v>24</v>
      </c>
      <c r="F47" s="102">
        <v>20</v>
      </c>
      <c r="G47" s="103">
        <v>110</v>
      </c>
      <c r="H47" s="103">
        <f t="shared" si="0"/>
        <v>2.2000000000000002</v>
      </c>
    </row>
    <row r="48" spans="1:8" s="68" customFormat="1" ht="12.75" customHeight="1">
      <c r="A48" s="75">
        <v>33661159</v>
      </c>
      <c r="B48" s="142" t="s">
        <v>429</v>
      </c>
      <c r="C48" s="3" t="s">
        <v>343</v>
      </c>
      <c r="D48" s="76" t="s">
        <v>339</v>
      </c>
      <c r="E48" s="110" t="s">
        <v>24</v>
      </c>
      <c r="F48" s="102">
        <v>100</v>
      </c>
      <c r="G48" s="103">
        <v>84</v>
      </c>
      <c r="H48" s="103">
        <f t="shared" si="0"/>
        <v>8.4</v>
      </c>
    </row>
    <row r="49" spans="1:8" s="68" customFormat="1" ht="12.75" customHeight="1">
      <c r="A49" s="75">
        <v>33621160</v>
      </c>
      <c r="B49" s="142" t="s">
        <v>427</v>
      </c>
      <c r="C49" s="3" t="s">
        <v>428</v>
      </c>
      <c r="D49" s="76" t="s">
        <v>339</v>
      </c>
      <c r="E49" s="110" t="s">
        <v>33</v>
      </c>
      <c r="F49" s="102">
        <v>6</v>
      </c>
      <c r="G49" s="103">
        <v>1000</v>
      </c>
      <c r="H49" s="103">
        <f t="shared" si="0"/>
        <v>6</v>
      </c>
    </row>
    <row r="50" spans="1:8" s="68" customFormat="1" ht="12.75" customHeight="1">
      <c r="A50" s="75">
        <v>33691133</v>
      </c>
      <c r="B50" s="142" t="s">
        <v>426</v>
      </c>
      <c r="C50" s="3">
        <v>2</v>
      </c>
      <c r="D50" s="76" t="s">
        <v>339</v>
      </c>
      <c r="E50" s="110" t="s">
        <v>24</v>
      </c>
      <c r="F50" s="102">
        <v>1500</v>
      </c>
      <c r="G50" s="103">
        <v>23</v>
      </c>
      <c r="H50" s="103">
        <f t="shared" si="0"/>
        <v>34.5</v>
      </c>
    </row>
    <row r="51" spans="1:8" s="68" customFormat="1" ht="12.75" customHeight="1">
      <c r="A51" s="75">
        <v>33691112</v>
      </c>
      <c r="B51" s="142" t="s">
        <v>424</v>
      </c>
      <c r="C51" s="3" t="s">
        <v>425</v>
      </c>
      <c r="D51" s="76" t="s">
        <v>339</v>
      </c>
      <c r="E51" s="110" t="s">
        <v>33</v>
      </c>
      <c r="F51" s="102">
        <v>1200</v>
      </c>
      <c r="G51" s="103">
        <v>228</v>
      </c>
      <c r="H51" s="103">
        <f t="shared" si="0"/>
        <v>273.60000000000002</v>
      </c>
    </row>
    <row r="52" spans="1:8" s="68" customFormat="1" ht="12.75" customHeight="1">
      <c r="A52" s="75">
        <v>33621360</v>
      </c>
      <c r="B52" s="142" t="s">
        <v>423</v>
      </c>
      <c r="C52" s="3">
        <v>5</v>
      </c>
      <c r="D52" s="76" t="s">
        <v>339</v>
      </c>
      <c r="E52" s="110" t="s">
        <v>24</v>
      </c>
      <c r="F52" s="102">
        <v>20</v>
      </c>
      <c r="G52" s="103">
        <v>700</v>
      </c>
      <c r="H52" s="103">
        <f t="shared" si="0"/>
        <v>14</v>
      </c>
    </row>
    <row r="53" spans="1:8" s="68" customFormat="1" ht="12.75" customHeight="1">
      <c r="A53" s="75">
        <v>33621150</v>
      </c>
      <c r="B53" s="142" t="s">
        <v>86</v>
      </c>
      <c r="C53" s="3" t="s">
        <v>418</v>
      </c>
      <c r="D53" s="76" t="s">
        <v>339</v>
      </c>
      <c r="E53" s="110" t="s">
        <v>24</v>
      </c>
      <c r="F53" s="102">
        <v>1300</v>
      </c>
      <c r="G53" s="103">
        <v>1299</v>
      </c>
      <c r="H53" s="103">
        <f t="shared" si="0"/>
        <v>1688.7</v>
      </c>
    </row>
    <row r="54" spans="1:8" s="68" customFormat="1" ht="12.75" customHeight="1">
      <c r="A54" s="75">
        <v>33691176</v>
      </c>
      <c r="B54" s="142" t="s">
        <v>422</v>
      </c>
      <c r="C54" s="3">
        <v>5</v>
      </c>
      <c r="D54" s="76" t="s">
        <v>339</v>
      </c>
      <c r="E54" s="110" t="s">
        <v>24</v>
      </c>
      <c r="F54" s="102">
        <v>10</v>
      </c>
      <c r="G54" s="103">
        <v>451</v>
      </c>
      <c r="H54" s="103">
        <f t="shared" si="0"/>
        <v>4.51</v>
      </c>
    </row>
    <row r="55" spans="1:8" s="68" customFormat="1" ht="12.75" customHeight="1">
      <c r="A55" s="75">
        <v>33661135</v>
      </c>
      <c r="B55" s="142" t="s">
        <v>421</v>
      </c>
      <c r="C55" s="3" t="s">
        <v>419</v>
      </c>
      <c r="D55" s="76" t="s">
        <v>339</v>
      </c>
      <c r="E55" s="110" t="s">
        <v>24</v>
      </c>
      <c r="F55" s="102">
        <v>50</v>
      </c>
      <c r="G55" s="103">
        <v>515</v>
      </c>
      <c r="H55" s="103">
        <f t="shared" si="0"/>
        <v>25.75</v>
      </c>
    </row>
    <row r="56" spans="1:8" s="68" customFormat="1" ht="12.75" customHeight="1">
      <c r="A56" s="75">
        <v>33621400</v>
      </c>
      <c r="B56" s="142" t="s">
        <v>90</v>
      </c>
      <c r="C56" s="3">
        <v>5</v>
      </c>
      <c r="D56" s="76" t="s">
        <v>339</v>
      </c>
      <c r="E56" s="110" t="s">
        <v>24</v>
      </c>
      <c r="F56" s="102">
        <v>10</v>
      </c>
      <c r="G56" s="103">
        <v>735</v>
      </c>
      <c r="H56" s="103">
        <f t="shared" si="0"/>
        <v>7.35</v>
      </c>
    </row>
    <row r="57" spans="1:8" s="68" customFormat="1" ht="12.75" customHeight="1">
      <c r="A57" s="75">
        <v>33631284</v>
      </c>
      <c r="B57" s="142" t="s">
        <v>93</v>
      </c>
      <c r="C57" s="3">
        <v>2</v>
      </c>
      <c r="D57" s="76" t="s">
        <v>339</v>
      </c>
      <c r="E57" s="110" t="s">
        <v>24</v>
      </c>
      <c r="F57" s="102">
        <v>10</v>
      </c>
      <c r="G57" s="103">
        <v>580</v>
      </c>
      <c r="H57" s="103">
        <f t="shared" si="0"/>
        <v>5.8</v>
      </c>
    </row>
    <row r="58" spans="1:8" s="68" customFormat="1" ht="12.75" customHeight="1">
      <c r="A58" s="75">
        <v>33661110</v>
      </c>
      <c r="B58" s="142" t="s">
        <v>412</v>
      </c>
      <c r="C58" s="3" t="s">
        <v>417</v>
      </c>
      <c r="D58" s="76" t="s">
        <v>339</v>
      </c>
      <c r="E58" s="110" t="s">
        <v>89</v>
      </c>
      <c r="F58" s="102">
        <v>30</v>
      </c>
      <c r="G58" s="103">
        <v>7800</v>
      </c>
      <c r="H58" s="103">
        <f t="shared" si="0"/>
        <v>234</v>
      </c>
    </row>
    <row r="59" spans="1:8" s="68" customFormat="1" ht="12.75" customHeight="1">
      <c r="A59" s="75">
        <v>33631370</v>
      </c>
      <c r="B59" s="142" t="s">
        <v>411</v>
      </c>
      <c r="C59" s="3" t="s">
        <v>420</v>
      </c>
      <c r="D59" s="76" t="s">
        <v>339</v>
      </c>
      <c r="E59" s="110" t="s">
        <v>24</v>
      </c>
      <c r="F59" s="102">
        <v>300</v>
      </c>
      <c r="G59" s="103">
        <v>289</v>
      </c>
      <c r="H59" s="103">
        <f t="shared" si="0"/>
        <v>86.7</v>
      </c>
    </row>
    <row r="60" spans="1:8" s="68" customFormat="1" ht="12.75" customHeight="1">
      <c r="A60" s="75">
        <v>33661113</v>
      </c>
      <c r="B60" s="142" t="s">
        <v>410</v>
      </c>
      <c r="C60" s="3">
        <v>0.5</v>
      </c>
      <c r="D60" s="76" t="s">
        <v>339</v>
      </c>
      <c r="E60" s="110" t="s">
        <v>24</v>
      </c>
      <c r="F60" s="102">
        <v>150</v>
      </c>
      <c r="G60" s="103">
        <v>2464</v>
      </c>
      <c r="H60" s="103">
        <f t="shared" si="0"/>
        <v>369.6</v>
      </c>
    </row>
    <row r="61" spans="1:8" s="68" customFormat="1" ht="12.75" customHeight="1">
      <c r="A61" s="75">
        <v>33661111</v>
      </c>
      <c r="B61" s="142" t="s">
        <v>409</v>
      </c>
      <c r="C61" s="3" t="s">
        <v>416</v>
      </c>
      <c r="D61" s="76" t="s">
        <v>339</v>
      </c>
      <c r="E61" s="110" t="s">
        <v>24</v>
      </c>
      <c r="F61" s="102">
        <v>40</v>
      </c>
      <c r="G61" s="103">
        <v>1717</v>
      </c>
      <c r="H61" s="103">
        <f t="shared" si="0"/>
        <v>68.680000000000007</v>
      </c>
    </row>
    <row r="62" spans="1:8" s="68" customFormat="1" ht="12.75" customHeight="1">
      <c r="A62" s="75">
        <v>33611130</v>
      </c>
      <c r="B62" s="142" t="s">
        <v>408</v>
      </c>
      <c r="C62" s="3" t="s">
        <v>415</v>
      </c>
      <c r="D62" s="76" t="s">
        <v>339</v>
      </c>
      <c r="E62" s="110" t="s">
        <v>24</v>
      </c>
      <c r="F62" s="102">
        <v>200</v>
      </c>
      <c r="G62" s="103">
        <v>76</v>
      </c>
      <c r="H62" s="103">
        <f t="shared" si="0"/>
        <v>15.2</v>
      </c>
    </row>
    <row r="63" spans="1:8" s="68" customFormat="1" ht="12.75" customHeight="1">
      <c r="A63" s="75">
        <v>33661136</v>
      </c>
      <c r="B63" s="142" t="s">
        <v>407</v>
      </c>
      <c r="C63" s="3" t="s">
        <v>414</v>
      </c>
      <c r="D63" s="76" t="s">
        <v>339</v>
      </c>
      <c r="E63" s="110" t="s">
        <v>24</v>
      </c>
      <c r="F63" s="102">
        <v>400</v>
      </c>
      <c r="G63" s="103">
        <v>107</v>
      </c>
      <c r="H63" s="103">
        <f t="shared" si="0"/>
        <v>42.8</v>
      </c>
    </row>
    <row r="64" spans="1:8" s="68" customFormat="1" ht="12.75" customHeight="1">
      <c r="A64" s="75">
        <v>33661164</v>
      </c>
      <c r="B64" s="142" t="s">
        <v>100</v>
      </c>
      <c r="C64" s="3" t="s">
        <v>413</v>
      </c>
      <c r="D64" s="76" t="s">
        <v>339</v>
      </c>
      <c r="E64" s="110" t="s">
        <v>24</v>
      </c>
      <c r="F64" s="102">
        <v>200</v>
      </c>
      <c r="G64" s="103">
        <v>217</v>
      </c>
      <c r="H64" s="103">
        <f t="shared" si="0"/>
        <v>43.4</v>
      </c>
    </row>
    <row r="65" spans="1:8" s="68" customFormat="1" ht="12.75" customHeight="1">
      <c r="A65" s="75">
        <v>33671113</v>
      </c>
      <c r="B65" s="142" t="s">
        <v>316</v>
      </c>
      <c r="C65" s="3"/>
      <c r="D65" s="76" t="s">
        <v>339</v>
      </c>
      <c r="E65" s="110" t="s">
        <v>317</v>
      </c>
      <c r="F65" s="102">
        <v>1</v>
      </c>
      <c r="G65" s="103">
        <v>750</v>
      </c>
      <c r="H65" s="103">
        <f t="shared" si="0"/>
        <v>0.75</v>
      </c>
    </row>
    <row r="66" spans="1:8" s="68" customFormat="1" ht="12.75" customHeight="1">
      <c r="A66" s="75">
        <v>33631350</v>
      </c>
      <c r="B66" s="142" t="s">
        <v>406</v>
      </c>
      <c r="C66" s="3" t="s">
        <v>403</v>
      </c>
      <c r="D66" s="76" t="s">
        <v>339</v>
      </c>
      <c r="E66" s="110" t="s">
        <v>24</v>
      </c>
      <c r="F66" s="102">
        <v>25</v>
      </c>
      <c r="G66" s="103">
        <v>1038</v>
      </c>
      <c r="H66" s="103">
        <f t="shared" si="0"/>
        <v>25.95</v>
      </c>
    </row>
    <row r="67" spans="1:8" s="68" customFormat="1" ht="12.75" customHeight="1">
      <c r="A67" s="75">
        <v>33661115</v>
      </c>
      <c r="B67" s="142" t="s">
        <v>101</v>
      </c>
      <c r="C67" s="3" t="s">
        <v>402</v>
      </c>
      <c r="D67" s="76" t="s">
        <v>339</v>
      </c>
      <c r="E67" s="110" t="s">
        <v>24</v>
      </c>
      <c r="F67" s="102">
        <v>500</v>
      </c>
      <c r="G67" s="103">
        <v>229</v>
      </c>
      <c r="H67" s="103">
        <f t="shared" si="0"/>
        <v>114.5</v>
      </c>
    </row>
    <row r="68" spans="1:8" s="68" customFormat="1" ht="12.75" customHeight="1">
      <c r="A68" s="75">
        <v>33621390</v>
      </c>
      <c r="B68" s="142" t="s">
        <v>104</v>
      </c>
      <c r="C68" s="3">
        <v>3</v>
      </c>
      <c r="D68" s="76" t="s">
        <v>339</v>
      </c>
      <c r="E68" s="110" t="s">
        <v>24</v>
      </c>
      <c r="F68" s="102">
        <v>6</v>
      </c>
      <c r="G68" s="103">
        <v>380</v>
      </c>
      <c r="H68" s="103">
        <f t="shared" si="0"/>
        <v>2.2799999999999998</v>
      </c>
    </row>
    <row r="69" spans="1:8" s="68" customFormat="1" ht="12.75" customHeight="1">
      <c r="A69" s="75">
        <v>33621330</v>
      </c>
      <c r="B69" s="142" t="s">
        <v>404</v>
      </c>
      <c r="C69" s="3" t="s">
        <v>401</v>
      </c>
      <c r="D69" s="76" t="s">
        <v>339</v>
      </c>
      <c r="E69" s="110" t="s">
        <v>24</v>
      </c>
      <c r="F69" s="102">
        <v>50</v>
      </c>
      <c r="G69" s="103">
        <v>71</v>
      </c>
      <c r="H69" s="103">
        <f t="shared" si="0"/>
        <v>3.55</v>
      </c>
    </row>
    <row r="70" spans="1:8" s="68" customFormat="1" ht="12.75" customHeight="1">
      <c r="A70" s="75">
        <v>33661112</v>
      </c>
      <c r="B70" s="142" t="s">
        <v>405</v>
      </c>
      <c r="C70" s="3" t="s">
        <v>400</v>
      </c>
      <c r="D70" s="76" t="s">
        <v>339</v>
      </c>
      <c r="E70" s="110" t="s">
        <v>24</v>
      </c>
      <c r="F70" s="102">
        <v>400</v>
      </c>
      <c r="G70" s="103">
        <v>450</v>
      </c>
      <c r="H70" s="103">
        <f t="shared" si="0"/>
        <v>180</v>
      </c>
    </row>
    <row r="71" spans="1:8" s="68" customFormat="1" ht="12.75" customHeight="1">
      <c r="A71" s="75">
        <v>33621120</v>
      </c>
      <c r="B71" s="142" t="s">
        <v>107</v>
      </c>
      <c r="C71" s="3">
        <v>0.4</v>
      </c>
      <c r="D71" s="76" t="s">
        <v>339</v>
      </c>
      <c r="E71" s="110" t="s">
        <v>281</v>
      </c>
      <c r="F71" s="102">
        <v>300</v>
      </c>
      <c r="G71" s="103">
        <v>1277</v>
      </c>
      <c r="H71" s="103">
        <f t="shared" si="0"/>
        <v>383.1</v>
      </c>
    </row>
    <row r="72" spans="1:8" s="68" customFormat="1" ht="12.75" customHeight="1">
      <c r="A72" s="75">
        <v>33661114</v>
      </c>
      <c r="B72" s="142" t="s">
        <v>396</v>
      </c>
      <c r="C72" s="3" t="s">
        <v>399</v>
      </c>
      <c r="D72" s="76" t="s">
        <v>339</v>
      </c>
      <c r="E72" s="110" t="s">
        <v>89</v>
      </c>
      <c r="F72" s="102">
        <v>500</v>
      </c>
      <c r="G72" s="103">
        <v>450</v>
      </c>
      <c r="H72" s="103">
        <f t="shared" si="0"/>
        <v>225</v>
      </c>
    </row>
    <row r="73" spans="1:8" s="68" customFormat="1" ht="12.75" customHeight="1">
      <c r="A73" s="75">
        <v>33661120</v>
      </c>
      <c r="B73" s="142" t="s">
        <v>395</v>
      </c>
      <c r="C73" s="3" t="s">
        <v>398</v>
      </c>
      <c r="D73" s="76" t="s">
        <v>339</v>
      </c>
      <c r="E73" s="110" t="s">
        <v>24</v>
      </c>
      <c r="F73" s="102">
        <v>400</v>
      </c>
      <c r="G73" s="103">
        <v>450</v>
      </c>
      <c r="H73" s="103">
        <f t="shared" si="0"/>
        <v>180</v>
      </c>
    </row>
    <row r="74" spans="1:8" s="68" customFormat="1" ht="12.75" customHeight="1">
      <c r="A74" s="75">
        <v>33691176</v>
      </c>
      <c r="B74" s="142" t="s">
        <v>394</v>
      </c>
      <c r="C74" s="3" t="s">
        <v>397</v>
      </c>
      <c r="D74" s="76" t="s">
        <v>339</v>
      </c>
      <c r="E74" s="110" t="s">
        <v>24</v>
      </c>
      <c r="F74" s="102">
        <v>250</v>
      </c>
      <c r="G74" s="103">
        <v>780</v>
      </c>
      <c r="H74" s="103">
        <f t="shared" si="0"/>
        <v>195</v>
      </c>
    </row>
    <row r="75" spans="1:8" s="68" customFormat="1" ht="12.75" customHeight="1">
      <c r="A75" s="75">
        <v>33651114</v>
      </c>
      <c r="B75" s="142" t="s">
        <v>393</v>
      </c>
      <c r="C75" s="3">
        <v>1</v>
      </c>
      <c r="D75" s="76" t="s">
        <v>339</v>
      </c>
      <c r="E75" s="110" t="s">
        <v>89</v>
      </c>
      <c r="F75" s="102">
        <v>300</v>
      </c>
      <c r="G75" s="103">
        <v>130</v>
      </c>
      <c r="H75" s="103">
        <f t="shared" si="0"/>
        <v>39</v>
      </c>
    </row>
    <row r="76" spans="1:8" s="68" customFormat="1" ht="12.75" customHeight="1">
      <c r="A76" s="85">
        <v>33651123</v>
      </c>
      <c r="B76" s="144" t="s">
        <v>115</v>
      </c>
      <c r="C76" s="158">
        <v>1</v>
      </c>
      <c r="D76" s="76" t="s">
        <v>339</v>
      </c>
      <c r="E76" s="110" t="s">
        <v>89</v>
      </c>
      <c r="F76" s="106">
        <v>100</v>
      </c>
      <c r="G76" s="103">
        <v>2600</v>
      </c>
      <c r="H76" s="103">
        <f t="shared" si="0"/>
        <v>260</v>
      </c>
    </row>
    <row r="77" spans="1:8" s="68" customFormat="1" ht="12.75" customHeight="1">
      <c r="A77" s="75">
        <v>33691176</v>
      </c>
      <c r="B77" s="142" t="s">
        <v>392</v>
      </c>
      <c r="C77" s="3" t="s">
        <v>391</v>
      </c>
      <c r="D77" s="76" t="s">
        <v>339</v>
      </c>
      <c r="E77" s="110" t="s">
        <v>89</v>
      </c>
      <c r="F77" s="102">
        <v>400</v>
      </c>
      <c r="G77" s="103">
        <v>450</v>
      </c>
      <c r="H77" s="103">
        <f t="shared" si="0"/>
        <v>180</v>
      </c>
    </row>
    <row r="78" spans="1:8" s="68" customFormat="1" ht="12.75" customHeight="1">
      <c r="A78" s="75">
        <v>33691135</v>
      </c>
      <c r="B78" s="142" t="s">
        <v>389</v>
      </c>
      <c r="C78" s="3" t="s">
        <v>390</v>
      </c>
      <c r="D78" s="76" t="s">
        <v>339</v>
      </c>
      <c r="E78" s="110" t="s">
        <v>89</v>
      </c>
      <c r="F78" s="102">
        <v>5</v>
      </c>
      <c r="G78" s="103">
        <v>960</v>
      </c>
      <c r="H78" s="103">
        <f t="shared" si="0"/>
        <v>4.8</v>
      </c>
    </row>
    <row r="79" spans="1:8" s="68" customFormat="1" ht="12.75" customHeight="1">
      <c r="A79" s="75">
        <v>33621590</v>
      </c>
      <c r="B79" s="142" t="s">
        <v>387</v>
      </c>
      <c r="C79" s="3" t="s">
        <v>388</v>
      </c>
      <c r="D79" s="76" t="s">
        <v>339</v>
      </c>
      <c r="E79" s="110" t="s">
        <v>89</v>
      </c>
      <c r="F79" s="102">
        <v>50</v>
      </c>
      <c r="G79" s="103">
        <v>40</v>
      </c>
      <c r="H79" s="103">
        <f t="shared" si="0"/>
        <v>2</v>
      </c>
    </row>
    <row r="80" spans="1:8" s="68" customFormat="1" ht="12.75" customHeight="1">
      <c r="A80" s="75">
        <v>33621730</v>
      </c>
      <c r="B80" s="142" t="s">
        <v>122</v>
      </c>
      <c r="C80" s="3">
        <v>2</v>
      </c>
      <c r="D80" s="76" t="s">
        <v>339</v>
      </c>
      <c r="E80" s="112" t="s">
        <v>116</v>
      </c>
      <c r="F80" s="102">
        <v>10</v>
      </c>
      <c r="G80" s="103">
        <v>500</v>
      </c>
      <c r="H80" s="103">
        <f t="shared" ref="H80:H95" si="1">+G80*F80/1000</f>
        <v>5</v>
      </c>
    </row>
    <row r="81" spans="1:8" s="68" customFormat="1" ht="12.75" customHeight="1">
      <c r="A81" s="75">
        <v>33611420</v>
      </c>
      <c r="B81" s="142" t="s">
        <v>385</v>
      </c>
      <c r="C81" s="3" t="s">
        <v>386</v>
      </c>
      <c r="D81" s="76" t="s">
        <v>339</v>
      </c>
      <c r="E81" s="110" t="s">
        <v>89</v>
      </c>
      <c r="F81" s="102">
        <v>200</v>
      </c>
      <c r="G81" s="103">
        <v>137</v>
      </c>
      <c r="H81" s="103">
        <f t="shared" si="1"/>
        <v>27.4</v>
      </c>
    </row>
    <row r="82" spans="1:8" s="68" customFormat="1" ht="12.75" customHeight="1">
      <c r="A82" s="75">
        <v>33621340</v>
      </c>
      <c r="B82" s="142" t="s">
        <v>124</v>
      </c>
      <c r="C82" s="3" t="s">
        <v>383</v>
      </c>
      <c r="D82" s="76" t="s">
        <v>339</v>
      </c>
      <c r="E82" s="110" t="s">
        <v>114</v>
      </c>
      <c r="F82" s="102">
        <v>20</v>
      </c>
      <c r="G82" s="103">
        <v>40</v>
      </c>
      <c r="H82" s="103">
        <f t="shared" si="1"/>
        <v>0.8</v>
      </c>
    </row>
    <row r="83" spans="1:8" s="68" customFormat="1" ht="12.75" customHeight="1">
      <c r="A83" s="75">
        <v>33611340</v>
      </c>
      <c r="B83" s="142" t="s">
        <v>126</v>
      </c>
      <c r="C83" s="3"/>
      <c r="D83" s="76" t="s">
        <v>339</v>
      </c>
      <c r="E83" s="110" t="s">
        <v>265</v>
      </c>
      <c r="F83" s="102">
        <v>2</v>
      </c>
      <c r="G83" s="103">
        <v>1900</v>
      </c>
      <c r="H83" s="103">
        <f t="shared" si="1"/>
        <v>3.8</v>
      </c>
    </row>
    <row r="84" spans="1:8" s="68" customFormat="1" ht="12.75" customHeight="1">
      <c r="A84" s="75">
        <v>33691176</v>
      </c>
      <c r="B84" s="142" t="s">
        <v>275</v>
      </c>
      <c r="C84" s="3"/>
      <c r="D84" s="76" t="s">
        <v>339</v>
      </c>
      <c r="E84" s="110" t="s">
        <v>265</v>
      </c>
      <c r="F84" s="102">
        <v>50</v>
      </c>
      <c r="G84" s="103">
        <v>1200</v>
      </c>
      <c r="H84" s="103">
        <f t="shared" si="1"/>
        <v>60</v>
      </c>
    </row>
    <row r="85" spans="1:8" s="68" customFormat="1" ht="12.75" customHeight="1">
      <c r="A85" s="75">
        <v>33661116</v>
      </c>
      <c r="B85" s="142" t="s">
        <v>340</v>
      </c>
      <c r="C85" s="3"/>
      <c r="D85" s="76" t="s">
        <v>339</v>
      </c>
      <c r="E85" s="110" t="s">
        <v>315</v>
      </c>
      <c r="F85" s="102">
        <v>1</v>
      </c>
      <c r="G85" s="103">
        <v>2750</v>
      </c>
      <c r="H85" s="103">
        <f t="shared" si="1"/>
        <v>2.75</v>
      </c>
    </row>
    <row r="86" spans="1:8" s="68" customFormat="1" ht="12.75" customHeight="1">
      <c r="A86" s="75">
        <v>33691176</v>
      </c>
      <c r="B86" s="142" t="s">
        <v>138</v>
      </c>
      <c r="C86" s="3" t="s">
        <v>382</v>
      </c>
      <c r="D86" s="76" t="s">
        <v>339</v>
      </c>
      <c r="E86" s="110" t="s">
        <v>271</v>
      </c>
      <c r="F86" s="102">
        <v>80</v>
      </c>
      <c r="G86" s="103">
        <v>360</v>
      </c>
      <c r="H86" s="103">
        <f t="shared" si="1"/>
        <v>28.8</v>
      </c>
    </row>
    <row r="87" spans="1:8" s="68" customFormat="1" ht="12.75" customHeight="1">
      <c r="A87" s="75">
        <v>33691176</v>
      </c>
      <c r="B87" s="142" t="s">
        <v>139</v>
      </c>
      <c r="C87" s="3">
        <v>1</v>
      </c>
      <c r="D87" s="76" t="s">
        <v>339</v>
      </c>
      <c r="E87" s="110" t="s">
        <v>265</v>
      </c>
      <c r="F87" s="102">
        <v>2</v>
      </c>
      <c r="G87" s="103">
        <v>1500</v>
      </c>
      <c r="H87" s="103">
        <f t="shared" si="1"/>
        <v>3</v>
      </c>
    </row>
    <row r="88" spans="1:8" s="68" customFormat="1" ht="12.75" customHeight="1">
      <c r="A88" s="75">
        <v>33691176</v>
      </c>
      <c r="B88" s="142" t="s">
        <v>384</v>
      </c>
      <c r="C88" s="3">
        <v>1</v>
      </c>
      <c r="D88" s="76" t="s">
        <v>339</v>
      </c>
      <c r="E88" s="110" t="s">
        <v>265</v>
      </c>
      <c r="F88" s="102">
        <v>2</v>
      </c>
      <c r="G88" s="103">
        <v>5000</v>
      </c>
      <c r="H88" s="103">
        <f t="shared" si="1"/>
        <v>10</v>
      </c>
    </row>
    <row r="89" spans="1:8" s="68" customFormat="1" ht="12.75" customHeight="1">
      <c r="A89" s="75">
        <v>33651127</v>
      </c>
      <c r="B89" s="142" t="s">
        <v>287</v>
      </c>
      <c r="C89" s="3" t="s">
        <v>381</v>
      </c>
      <c r="D89" s="76" t="s">
        <v>339</v>
      </c>
      <c r="E89" s="110" t="s">
        <v>268</v>
      </c>
      <c r="F89" s="102">
        <v>5</v>
      </c>
      <c r="G89" s="103">
        <v>1360</v>
      </c>
      <c r="H89" s="103">
        <f t="shared" si="1"/>
        <v>6.8</v>
      </c>
    </row>
    <row r="90" spans="1:8" s="68" customFormat="1" ht="12.75" customHeight="1">
      <c r="A90" s="75">
        <v>33691176</v>
      </c>
      <c r="B90" s="142" t="s">
        <v>377</v>
      </c>
      <c r="C90" s="3" t="s">
        <v>380</v>
      </c>
      <c r="D90" s="76" t="s">
        <v>339</v>
      </c>
      <c r="E90" s="110" t="s">
        <v>137</v>
      </c>
      <c r="F90" s="102">
        <v>20</v>
      </c>
      <c r="G90" s="103">
        <v>50</v>
      </c>
      <c r="H90" s="103">
        <f t="shared" si="1"/>
        <v>1</v>
      </c>
    </row>
    <row r="91" spans="1:8" s="68" customFormat="1" ht="12.75" customHeight="1">
      <c r="A91" s="75">
        <v>33651114</v>
      </c>
      <c r="B91" s="142" t="s">
        <v>376</v>
      </c>
      <c r="C91" s="3">
        <v>1</v>
      </c>
      <c r="D91" s="76" t="s">
        <v>339</v>
      </c>
      <c r="E91" s="110" t="s">
        <v>137</v>
      </c>
      <c r="F91" s="102">
        <v>150</v>
      </c>
      <c r="G91" s="103">
        <v>94</v>
      </c>
      <c r="H91" s="103">
        <f t="shared" si="1"/>
        <v>14.1</v>
      </c>
    </row>
    <row r="92" spans="1:8" s="68" customFormat="1" ht="12.75" customHeight="1">
      <c r="A92" s="75">
        <v>33661127</v>
      </c>
      <c r="B92" s="142" t="s">
        <v>375</v>
      </c>
      <c r="C92" s="3" t="s">
        <v>379</v>
      </c>
      <c r="D92" s="76" t="s">
        <v>339</v>
      </c>
      <c r="E92" s="110" t="s">
        <v>137</v>
      </c>
      <c r="F92" s="102">
        <v>3500</v>
      </c>
      <c r="G92" s="103">
        <v>39</v>
      </c>
      <c r="H92" s="103">
        <f t="shared" si="1"/>
        <v>136.5</v>
      </c>
    </row>
    <row r="93" spans="1:8" s="68" customFormat="1" ht="12.75" customHeight="1">
      <c r="A93" s="75">
        <v>33691138</v>
      </c>
      <c r="B93" s="142" t="s">
        <v>42</v>
      </c>
      <c r="C93" s="3" t="s">
        <v>378</v>
      </c>
      <c r="D93" s="76" t="s">
        <v>339</v>
      </c>
      <c r="E93" s="110" t="s">
        <v>273</v>
      </c>
      <c r="F93" s="102">
        <v>200</v>
      </c>
      <c r="G93" s="103">
        <v>237</v>
      </c>
      <c r="H93" s="103">
        <f t="shared" si="1"/>
        <v>47.4</v>
      </c>
    </row>
    <row r="94" spans="1:8" s="68" customFormat="1" ht="12.75" customHeight="1">
      <c r="A94" s="75">
        <v>33691176</v>
      </c>
      <c r="B94" s="142" t="s">
        <v>373</v>
      </c>
      <c r="C94" s="3" t="s">
        <v>374</v>
      </c>
      <c r="D94" s="76" t="s">
        <v>339</v>
      </c>
      <c r="E94" s="110" t="s">
        <v>265</v>
      </c>
      <c r="F94" s="102">
        <v>100</v>
      </c>
      <c r="G94" s="103">
        <v>44</v>
      </c>
      <c r="H94" s="103">
        <f t="shared" si="1"/>
        <v>4.4000000000000004</v>
      </c>
    </row>
    <row r="95" spans="1:8" s="68" customFormat="1" ht="12.75" customHeight="1">
      <c r="A95" s="75">
        <v>33691500</v>
      </c>
      <c r="B95" s="142" t="s">
        <v>103</v>
      </c>
      <c r="C95" s="159" t="s">
        <v>372</v>
      </c>
      <c r="D95" s="76" t="s">
        <v>339</v>
      </c>
      <c r="E95" s="110" t="s">
        <v>265</v>
      </c>
      <c r="F95" s="102">
        <v>500</v>
      </c>
      <c r="G95" s="103">
        <v>750</v>
      </c>
      <c r="H95" s="103">
        <f t="shared" si="1"/>
        <v>375</v>
      </c>
    </row>
    <row r="96" spans="1:8" s="68" customFormat="1" ht="12.75" customHeight="1">
      <c r="A96" s="75">
        <v>33691138</v>
      </c>
      <c r="B96" s="142" t="s">
        <v>42</v>
      </c>
      <c r="C96" s="3" t="s">
        <v>371</v>
      </c>
      <c r="D96" s="76" t="s">
        <v>339</v>
      </c>
      <c r="E96" s="110" t="s">
        <v>24</v>
      </c>
      <c r="F96" s="102">
        <v>10</v>
      </c>
      <c r="G96" s="103">
        <v>40</v>
      </c>
      <c r="H96" s="103">
        <f>+G96*F96/1000</f>
        <v>0.4</v>
      </c>
    </row>
    <row r="97" spans="1:8" s="84" customFormat="1" ht="12.75" customHeight="1">
      <c r="A97" s="80">
        <v>33691176</v>
      </c>
      <c r="B97" s="143" t="s">
        <v>467</v>
      </c>
      <c r="C97" s="157" t="s">
        <v>466</v>
      </c>
      <c r="D97" s="81" t="s">
        <v>339</v>
      </c>
      <c r="E97" s="111" t="s">
        <v>24</v>
      </c>
      <c r="F97" s="104">
        <v>10</v>
      </c>
      <c r="G97" s="105">
        <v>50</v>
      </c>
      <c r="H97" s="105">
        <f>+G97*F97/1000</f>
        <v>0.5</v>
      </c>
    </row>
    <row r="98" spans="1:8" s="170" customFormat="1" ht="12.75" customHeight="1">
      <c r="A98" s="163">
        <v>33651111</v>
      </c>
      <c r="B98" s="164" t="s">
        <v>452</v>
      </c>
      <c r="C98" s="165" t="s">
        <v>346</v>
      </c>
      <c r="D98" s="166" t="s">
        <v>339</v>
      </c>
      <c r="E98" s="167" t="s">
        <v>28</v>
      </c>
      <c r="F98" s="168">
        <v>1000</v>
      </c>
      <c r="G98" s="169">
        <v>120</v>
      </c>
      <c r="H98" s="169">
        <f t="shared" ref="H98:H145" si="2">+G98*F98/1000</f>
        <v>120</v>
      </c>
    </row>
    <row r="99" spans="1:8" s="6" customFormat="1" ht="12.75" customHeight="1">
      <c r="A99" s="3">
        <v>33611170</v>
      </c>
      <c r="B99" s="142" t="s">
        <v>44</v>
      </c>
      <c r="C99" s="12" t="s">
        <v>450</v>
      </c>
      <c r="D99" s="76" t="s">
        <v>339</v>
      </c>
      <c r="E99" s="113" t="s">
        <v>277</v>
      </c>
      <c r="F99" s="102">
        <v>200</v>
      </c>
      <c r="G99" s="103">
        <v>7</v>
      </c>
      <c r="H99" s="103">
        <f t="shared" si="2"/>
        <v>1.4</v>
      </c>
    </row>
    <row r="100" spans="1:8" s="6" customFormat="1" ht="12.75" customHeight="1">
      <c r="A100" s="3">
        <v>33691185</v>
      </c>
      <c r="B100" s="142" t="s">
        <v>453</v>
      </c>
      <c r="C100" s="12" t="s">
        <v>451</v>
      </c>
      <c r="D100" s="76" t="s">
        <v>339</v>
      </c>
      <c r="E100" s="113" t="s">
        <v>45</v>
      </c>
      <c r="F100" s="102">
        <v>500</v>
      </c>
      <c r="G100" s="103">
        <v>240</v>
      </c>
      <c r="H100" s="103">
        <f t="shared" si="2"/>
        <v>120</v>
      </c>
    </row>
    <row r="101" spans="1:8" s="6" customFormat="1" ht="12.75" customHeight="1">
      <c r="A101" s="3">
        <v>33621540</v>
      </c>
      <c r="B101" s="142" t="s">
        <v>47</v>
      </c>
      <c r="C101" s="12"/>
      <c r="D101" s="76" t="s">
        <v>339</v>
      </c>
      <c r="E101" s="113" t="s">
        <v>48</v>
      </c>
      <c r="F101" s="102">
        <v>1400</v>
      </c>
      <c r="G101" s="103">
        <v>60</v>
      </c>
      <c r="H101" s="103">
        <f t="shared" si="2"/>
        <v>84</v>
      </c>
    </row>
    <row r="102" spans="1:8" s="6" customFormat="1" ht="12.75" customHeight="1">
      <c r="A102" s="3">
        <v>33691112</v>
      </c>
      <c r="B102" s="142" t="s">
        <v>455</v>
      </c>
      <c r="C102" s="12" t="s">
        <v>346</v>
      </c>
      <c r="D102" s="76" t="s">
        <v>339</v>
      </c>
      <c r="E102" s="113" t="s">
        <v>15</v>
      </c>
      <c r="F102" s="102">
        <v>10000</v>
      </c>
      <c r="G102" s="103">
        <v>120</v>
      </c>
      <c r="H102" s="103">
        <f t="shared" si="2"/>
        <v>1200</v>
      </c>
    </row>
    <row r="103" spans="1:8" s="6" customFormat="1" ht="12.75" customHeight="1">
      <c r="A103" s="3">
        <v>33621750</v>
      </c>
      <c r="B103" s="142" t="s">
        <v>456</v>
      </c>
      <c r="C103" s="12" t="s">
        <v>454</v>
      </c>
      <c r="D103" s="76" t="s">
        <v>339</v>
      </c>
      <c r="E103" s="113" t="s">
        <v>15</v>
      </c>
      <c r="F103" s="102">
        <v>1200</v>
      </c>
      <c r="G103" s="103">
        <v>180</v>
      </c>
      <c r="H103" s="103">
        <f t="shared" si="2"/>
        <v>216</v>
      </c>
    </row>
    <row r="104" spans="1:8" s="6" customFormat="1" ht="12.75" customHeight="1">
      <c r="A104" s="3">
        <v>33661125</v>
      </c>
      <c r="B104" s="142" t="s">
        <v>341</v>
      </c>
      <c r="C104" s="12"/>
      <c r="D104" s="76" t="s">
        <v>339</v>
      </c>
      <c r="E104" s="113" t="s">
        <v>28</v>
      </c>
      <c r="F104" s="102">
        <v>500</v>
      </c>
      <c r="G104" s="103">
        <v>10</v>
      </c>
      <c r="H104" s="103">
        <f t="shared" si="2"/>
        <v>5</v>
      </c>
    </row>
    <row r="105" spans="1:8" s="6" customFormat="1" ht="12.75" customHeight="1">
      <c r="A105" s="3">
        <v>33671136</v>
      </c>
      <c r="B105" s="142" t="s">
        <v>68</v>
      </c>
      <c r="C105" s="12"/>
      <c r="D105" s="76" t="s">
        <v>339</v>
      </c>
      <c r="E105" s="113" t="s">
        <v>66</v>
      </c>
      <c r="F105" s="102">
        <v>200</v>
      </c>
      <c r="G105" s="103">
        <v>30</v>
      </c>
      <c r="H105" s="103">
        <f t="shared" si="2"/>
        <v>6</v>
      </c>
    </row>
    <row r="106" spans="1:8" s="6" customFormat="1" ht="12.75" customHeight="1">
      <c r="A106" s="3">
        <v>33641310</v>
      </c>
      <c r="B106" s="142" t="s">
        <v>70</v>
      </c>
      <c r="C106" s="12"/>
      <c r="D106" s="76" t="s">
        <v>339</v>
      </c>
      <c r="E106" s="113" t="s">
        <v>28</v>
      </c>
      <c r="F106" s="102">
        <v>1600</v>
      </c>
      <c r="G106" s="103">
        <v>181</v>
      </c>
      <c r="H106" s="103">
        <f t="shared" si="2"/>
        <v>289.60000000000002</v>
      </c>
    </row>
    <row r="107" spans="1:8" s="6" customFormat="1" ht="12.75" customHeight="1">
      <c r="A107" s="3">
        <v>33651144</v>
      </c>
      <c r="B107" s="142" t="s">
        <v>462</v>
      </c>
      <c r="C107" s="12" t="s">
        <v>457</v>
      </c>
      <c r="D107" s="76" t="s">
        <v>339</v>
      </c>
      <c r="E107" s="113" t="s">
        <v>28</v>
      </c>
      <c r="F107" s="102">
        <v>800</v>
      </c>
      <c r="G107" s="103">
        <v>130</v>
      </c>
      <c r="H107" s="103">
        <f t="shared" si="2"/>
        <v>104</v>
      </c>
    </row>
    <row r="108" spans="1:8" s="6" customFormat="1" ht="12.75" customHeight="1">
      <c r="A108" s="3">
        <v>33661117</v>
      </c>
      <c r="B108" s="142" t="s">
        <v>463</v>
      </c>
      <c r="C108" s="12" t="s">
        <v>458</v>
      </c>
      <c r="D108" s="76" t="s">
        <v>339</v>
      </c>
      <c r="E108" s="113" t="s">
        <v>279</v>
      </c>
      <c r="F108" s="102">
        <v>1000</v>
      </c>
      <c r="G108" s="103">
        <v>3</v>
      </c>
      <c r="H108" s="103">
        <f t="shared" si="2"/>
        <v>3</v>
      </c>
    </row>
    <row r="109" spans="1:8" s="6" customFormat="1" ht="12.75" customHeight="1">
      <c r="A109" s="3">
        <v>33621490</v>
      </c>
      <c r="B109" s="142" t="s">
        <v>73</v>
      </c>
      <c r="C109" s="12" t="s">
        <v>459</v>
      </c>
      <c r="D109" s="76" t="s">
        <v>339</v>
      </c>
      <c r="E109" s="113" t="s">
        <v>28</v>
      </c>
      <c r="F109" s="102">
        <v>800</v>
      </c>
      <c r="G109" s="103">
        <v>37</v>
      </c>
      <c r="H109" s="103">
        <f t="shared" si="2"/>
        <v>29.6</v>
      </c>
    </row>
    <row r="110" spans="1:8" s="6" customFormat="1" ht="12.75" customHeight="1">
      <c r="A110" s="3">
        <v>33631310</v>
      </c>
      <c r="B110" s="142" t="s">
        <v>75</v>
      </c>
      <c r="C110" s="12" t="s">
        <v>460</v>
      </c>
      <c r="D110" s="76" t="s">
        <v>339</v>
      </c>
      <c r="E110" s="113" t="s">
        <v>28</v>
      </c>
      <c r="F110" s="102">
        <v>800</v>
      </c>
      <c r="G110" s="103">
        <v>87</v>
      </c>
      <c r="H110" s="103">
        <f t="shared" si="2"/>
        <v>69.599999999999994</v>
      </c>
    </row>
    <row r="111" spans="1:8" s="6" customFormat="1" ht="12.75" customHeight="1">
      <c r="A111" s="3">
        <v>33641200</v>
      </c>
      <c r="B111" s="142" t="s">
        <v>76</v>
      </c>
      <c r="C111" s="12"/>
      <c r="D111" s="76" t="s">
        <v>339</v>
      </c>
      <c r="E111" s="113" t="s">
        <v>71</v>
      </c>
      <c r="F111" s="102">
        <v>1500</v>
      </c>
      <c r="G111" s="103">
        <v>175</v>
      </c>
      <c r="H111" s="103">
        <f t="shared" si="2"/>
        <v>262.5</v>
      </c>
    </row>
    <row r="112" spans="1:8" s="6" customFormat="1" ht="12.75" customHeight="1">
      <c r="A112" s="3">
        <v>33621230</v>
      </c>
      <c r="B112" s="142" t="s">
        <v>464</v>
      </c>
      <c r="C112" s="12" t="s">
        <v>461</v>
      </c>
      <c r="D112" s="76" t="s">
        <v>339</v>
      </c>
      <c r="E112" s="113" t="s">
        <v>28</v>
      </c>
      <c r="F112" s="102">
        <v>100</v>
      </c>
      <c r="G112" s="103">
        <v>5</v>
      </c>
      <c r="H112" s="103">
        <f t="shared" si="2"/>
        <v>0.5</v>
      </c>
    </row>
    <row r="113" spans="1:8" s="6" customFormat="1" ht="12.75" customHeight="1">
      <c r="A113" s="3">
        <v>33631170</v>
      </c>
      <c r="B113" s="142" t="s">
        <v>495</v>
      </c>
      <c r="C113" s="12" t="s">
        <v>468</v>
      </c>
      <c r="D113" s="76" t="s">
        <v>339</v>
      </c>
      <c r="E113" s="113" t="s">
        <v>80</v>
      </c>
      <c r="F113" s="102">
        <v>30</v>
      </c>
      <c r="G113" s="103">
        <v>239</v>
      </c>
      <c r="H113" s="103">
        <f t="shared" si="2"/>
        <v>7.17</v>
      </c>
    </row>
    <row r="114" spans="1:8" s="6" customFormat="1" ht="12.75" customHeight="1">
      <c r="A114" s="3">
        <v>33631281</v>
      </c>
      <c r="B114" s="142" t="s">
        <v>494</v>
      </c>
      <c r="C114" s="12">
        <v>40</v>
      </c>
      <c r="D114" s="76" t="s">
        <v>339</v>
      </c>
      <c r="E114" s="113" t="s">
        <v>80</v>
      </c>
      <c r="F114" s="102">
        <v>10</v>
      </c>
      <c r="G114" s="103">
        <v>227</v>
      </c>
      <c r="H114" s="103">
        <f t="shared" si="2"/>
        <v>2.27</v>
      </c>
    </row>
    <row r="115" spans="1:8" s="6" customFormat="1" ht="12.75" customHeight="1">
      <c r="A115" s="3">
        <v>33691230</v>
      </c>
      <c r="B115" s="142" t="s">
        <v>493</v>
      </c>
      <c r="C115" s="12" t="s">
        <v>469</v>
      </c>
      <c r="D115" s="76" t="s">
        <v>339</v>
      </c>
      <c r="E115" s="113" t="s">
        <v>80</v>
      </c>
      <c r="F115" s="102">
        <v>10</v>
      </c>
      <c r="G115" s="103">
        <v>530</v>
      </c>
      <c r="H115" s="103">
        <f t="shared" si="2"/>
        <v>5.3</v>
      </c>
    </row>
    <row r="116" spans="1:8" s="6" customFormat="1" ht="12.75" customHeight="1">
      <c r="A116" s="3">
        <v>33631230</v>
      </c>
      <c r="B116" s="142" t="s">
        <v>492</v>
      </c>
      <c r="C116" s="12" t="s">
        <v>470</v>
      </c>
      <c r="D116" s="76" t="s">
        <v>339</v>
      </c>
      <c r="E116" s="113" t="s">
        <v>80</v>
      </c>
      <c r="F116" s="102">
        <v>10</v>
      </c>
      <c r="G116" s="103">
        <v>2035</v>
      </c>
      <c r="H116" s="103">
        <f t="shared" si="2"/>
        <v>20.350000000000001</v>
      </c>
    </row>
    <row r="117" spans="1:8" s="6" customFormat="1" ht="12.75" customHeight="1">
      <c r="A117" s="3">
        <v>33621210</v>
      </c>
      <c r="B117" s="142" t="s">
        <v>491</v>
      </c>
      <c r="C117" s="12" t="s">
        <v>465</v>
      </c>
      <c r="D117" s="76" t="s">
        <v>339</v>
      </c>
      <c r="E117" s="113" t="s">
        <v>280</v>
      </c>
      <c r="F117" s="102">
        <v>300</v>
      </c>
      <c r="G117" s="103">
        <v>35</v>
      </c>
      <c r="H117" s="103">
        <f t="shared" si="2"/>
        <v>10.5</v>
      </c>
    </row>
    <row r="118" spans="1:8" s="6" customFormat="1" ht="12.75" customHeight="1">
      <c r="A118" s="3">
        <v>33621641</v>
      </c>
      <c r="B118" s="142" t="s">
        <v>84</v>
      </c>
      <c r="C118" s="12">
        <v>0.2</v>
      </c>
      <c r="D118" s="76" t="s">
        <v>339</v>
      </c>
      <c r="E118" s="113" t="s">
        <v>66</v>
      </c>
      <c r="F118" s="102">
        <v>100</v>
      </c>
      <c r="G118" s="103">
        <v>90</v>
      </c>
      <c r="H118" s="103">
        <f t="shared" si="2"/>
        <v>9</v>
      </c>
    </row>
    <row r="119" spans="1:8" s="6" customFormat="1" ht="12.75" customHeight="1">
      <c r="A119" s="3">
        <v>33651149</v>
      </c>
      <c r="B119" s="142" t="s">
        <v>91</v>
      </c>
      <c r="C119" s="12">
        <v>500</v>
      </c>
      <c r="D119" s="76" t="s">
        <v>339</v>
      </c>
      <c r="E119" s="113" t="s">
        <v>28</v>
      </c>
      <c r="F119" s="102">
        <v>2200</v>
      </c>
      <c r="G119" s="103">
        <v>16</v>
      </c>
      <c r="H119" s="103">
        <f t="shared" si="2"/>
        <v>35.200000000000003</v>
      </c>
    </row>
    <row r="120" spans="1:8" s="6" customFormat="1" ht="12.75" customHeight="1">
      <c r="A120" s="3">
        <v>33661122</v>
      </c>
      <c r="B120" s="142" t="s">
        <v>92</v>
      </c>
      <c r="C120" s="12" t="s">
        <v>346</v>
      </c>
      <c r="D120" s="76" t="s">
        <v>339</v>
      </c>
      <c r="E120" s="113" t="s">
        <v>28</v>
      </c>
      <c r="F120" s="102">
        <v>100</v>
      </c>
      <c r="G120" s="103">
        <v>10</v>
      </c>
      <c r="H120" s="103">
        <f t="shared" si="2"/>
        <v>1</v>
      </c>
    </row>
    <row r="121" spans="1:8" s="6" customFormat="1" ht="12.75" customHeight="1">
      <c r="A121" s="3">
        <v>33141168</v>
      </c>
      <c r="B121" s="142" t="s">
        <v>111</v>
      </c>
      <c r="C121" s="12"/>
      <c r="D121" s="76" t="s">
        <v>339</v>
      </c>
      <c r="E121" s="113" t="s">
        <v>282</v>
      </c>
      <c r="F121" s="102">
        <v>40</v>
      </c>
      <c r="G121" s="103">
        <v>21000</v>
      </c>
      <c r="H121" s="103">
        <f t="shared" si="2"/>
        <v>840</v>
      </c>
    </row>
    <row r="122" spans="1:8" s="6" customFormat="1" ht="12.75" customHeight="1">
      <c r="A122" s="3">
        <v>33141163</v>
      </c>
      <c r="B122" s="142" t="s">
        <v>112</v>
      </c>
      <c r="C122" s="12"/>
      <c r="D122" s="76" t="s">
        <v>339</v>
      </c>
      <c r="E122" s="113" t="s">
        <v>282</v>
      </c>
      <c r="F122" s="102">
        <v>40</v>
      </c>
      <c r="G122" s="103">
        <v>12000</v>
      </c>
      <c r="H122" s="103">
        <f t="shared" si="2"/>
        <v>480</v>
      </c>
    </row>
    <row r="123" spans="1:8" s="6" customFormat="1" ht="12.75" customHeight="1">
      <c r="A123" s="3">
        <v>33691176</v>
      </c>
      <c r="B123" s="142" t="s">
        <v>484</v>
      </c>
      <c r="C123" s="12" t="s">
        <v>454</v>
      </c>
      <c r="D123" s="76" t="s">
        <v>339</v>
      </c>
      <c r="E123" s="113" t="s">
        <v>117</v>
      </c>
      <c r="F123" s="102">
        <v>50</v>
      </c>
      <c r="G123" s="103">
        <v>120</v>
      </c>
      <c r="H123" s="103">
        <f t="shared" si="2"/>
        <v>6</v>
      </c>
    </row>
    <row r="124" spans="1:8" s="6" customFormat="1" ht="12.75" customHeight="1">
      <c r="A124" s="3">
        <v>33661122</v>
      </c>
      <c r="B124" s="142" t="s">
        <v>483</v>
      </c>
      <c r="C124" s="12" t="s">
        <v>460</v>
      </c>
      <c r="D124" s="76" t="s">
        <v>339</v>
      </c>
      <c r="E124" s="113" t="s">
        <v>311</v>
      </c>
      <c r="F124" s="102">
        <v>50</v>
      </c>
      <c r="G124" s="103">
        <v>40</v>
      </c>
      <c r="H124" s="103">
        <f t="shared" si="2"/>
        <v>2</v>
      </c>
    </row>
    <row r="125" spans="1:8" s="6" customFormat="1" ht="12.75" customHeight="1">
      <c r="A125" s="3">
        <v>33641210</v>
      </c>
      <c r="B125" s="142" t="s">
        <v>125</v>
      </c>
      <c r="C125" s="12"/>
      <c r="D125" s="76" t="s">
        <v>339</v>
      </c>
      <c r="E125" s="113" t="s">
        <v>121</v>
      </c>
      <c r="F125" s="102">
        <v>210</v>
      </c>
      <c r="G125" s="103">
        <v>2439</v>
      </c>
      <c r="H125" s="103">
        <f t="shared" si="2"/>
        <v>512.19000000000005</v>
      </c>
    </row>
    <row r="126" spans="1:8" s="6" customFormat="1" ht="12.75" customHeight="1">
      <c r="A126" s="3">
        <v>33691176</v>
      </c>
      <c r="B126" s="142" t="s">
        <v>127</v>
      </c>
      <c r="C126" s="12" t="s">
        <v>471</v>
      </c>
      <c r="D126" s="76" t="s">
        <v>339</v>
      </c>
      <c r="E126" s="113" t="s">
        <v>266</v>
      </c>
      <c r="F126" s="102">
        <v>100</v>
      </c>
      <c r="G126" s="103">
        <v>220</v>
      </c>
      <c r="H126" s="103">
        <f t="shared" si="2"/>
        <v>22</v>
      </c>
    </row>
    <row r="127" spans="1:8" s="6" customFormat="1" ht="12.75" customHeight="1">
      <c r="A127" s="3">
        <v>33631230</v>
      </c>
      <c r="B127" s="142" t="s">
        <v>474</v>
      </c>
      <c r="C127" s="12" t="s">
        <v>451</v>
      </c>
      <c r="D127" s="76" t="s">
        <v>339</v>
      </c>
      <c r="E127" s="113" t="s">
        <v>267</v>
      </c>
      <c r="F127" s="102">
        <v>120</v>
      </c>
      <c r="G127" s="103">
        <v>164</v>
      </c>
      <c r="H127" s="103">
        <f t="shared" si="2"/>
        <v>19.68</v>
      </c>
    </row>
    <row r="128" spans="1:8" s="6" customFormat="1" ht="12.75" customHeight="1">
      <c r="A128" s="3">
        <v>33631282</v>
      </c>
      <c r="B128" s="142" t="s">
        <v>129</v>
      </c>
      <c r="C128" s="12" t="s">
        <v>482</v>
      </c>
      <c r="D128" s="76" t="s">
        <v>339</v>
      </c>
      <c r="E128" s="113" t="s">
        <v>268</v>
      </c>
      <c r="F128" s="102">
        <v>100</v>
      </c>
      <c r="G128" s="103">
        <v>1680</v>
      </c>
      <c r="H128" s="103">
        <f t="shared" si="2"/>
        <v>168</v>
      </c>
    </row>
    <row r="129" spans="1:8" s="6" customFormat="1" ht="12.75" customHeight="1">
      <c r="A129" s="3">
        <v>33651148</v>
      </c>
      <c r="B129" s="142" t="s">
        <v>475</v>
      </c>
      <c r="C129" s="12" t="s">
        <v>472</v>
      </c>
      <c r="D129" s="76" t="s">
        <v>339</v>
      </c>
      <c r="E129" s="113" t="s">
        <v>269</v>
      </c>
      <c r="F129" s="102">
        <v>350</v>
      </c>
      <c r="G129" s="103">
        <v>1740</v>
      </c>
      <c r="H129" s="103">
        <f t="shared" si="2"/>
        <v>609</v>
      </c>
    </row>
    <row r="130" spans="1:8" s="6" customFormat="1" ht="12.75" customHeight="1">
      <c r="A130" s="3">
        <v>33651148</v>
      </c>
      <c r="B130" s="142" t="s">
        <v>476</v>
      </c>
      <c r="C130" s="12" t="s">
        <v>460</v>
      </c>
      <c r="D130" s="76" t="s">
        <v>339</v>
      </c>
      <c r="E130" s="113" t="s">
        <v>267</v>
      </c>
      <c r="F130" s="102">
        <v>250</v>
      </c>
      <c r="G130" s="103">
        <v>126</v>
      </c>
      <c r="H130" s="103">
        <f t="shared" si="2"/>
        <v>31.5</v>
      </c>
    </row>
    <row r="131" spans="1:8" s="6" customFormat="1" ht="12.75" customHeight="1">
      <c r="A131" s="3">
        <v>33691112</v>
      </c>
      <c r="B131" s="142" t="s">
        <v>270</v>
      </c>
      <c r="C131" s="12">
        <v>100</v>
      </c>
      <c r="D131" s="76" t="s">
        <v>339</v>
      </c>
      <c r="E131" s="113" t="s">
        <v>15</v>
      </c>
      <c r="F131" s="102">
        <v>2300</v>
      </c>
      <c r="G131" s="103">
        <v>367</v>
      </c>
      <c r="H131" s="103">
        <f t="shared" si="2"/>
        <v>844.1</v>
      </c>
    </row>
    <row r="132" spans="1:8" s="6" customFormat="1" ht="12.75" customHeight="1">
      <c r="A132" s="3">
        <v>33691112</v>
      </c>
      <c r="B132" s="142" t="s">
        <v>424</v>
      </c>
      <c r="C132" s="12" t="s">
        <v>346</v>
      </c>
      <c r="D132" s="76" t="s">
        <v>339</v>
      </c>
      <c r="E132" s="113" t="s">
        <v>267</v>
      </c>
      <c r="F132" s="102">
        <v>300</v>
      </c>
      <c r="G132" s="103">
        <v>80</v>
      </c>
      <c r="H132" s="103">
        <f t="shared" si="2"/>
        <v>24</v>
      </c>
    </row>
    <row r="133" spans="1:8" s="6" customFormat="1" ht="12.75" customHeight="1">
      <c r="A133" s="3">
        <v>33691176</v>
      </c>
      <c r="B133" s="142" t="s">
        <v>477</v>
      </c>
      <c r="C133" s="12">
        <v>40</v>
      </c>
      <c r="D133" s="76" t="s">
        <v>339</v>
      </c>
      <c r="E133" s="113" t="s">
        <v>269</v>
      </c>
      <c r="F133" s="102">
        <v>300</v>
      </c>
      <c r="G133" s="103">
        <v>224</v>
      </c>
      <c r="H133" s="103">
        <f t="shared" si="2"/>
        <v>67.2</v>
      </c>
    </row>
    <row r="134" spans="1:8" s="6" customFormat="1" ht="12.75" customHeight="1">
      <c r="A134" s="3">
        <v>33691176</v>
      </c>
      <c r="B134" s="142" t="s">
        <v>478</v>
      </c>
      <c r="C134" s="12">
        <v>45</v>
      </c>
      <c r="D134" s="76" t="s">
        <v>339</v>
      </c>
      <c r="E134" s="113" t="s">
        <v>269</v>
      </c>
      <c r="F134" s="102">
        <v>50</v>
      </c>
      <c r="G134" s="103">
        <v>1100</v>
      </c>
      <c r="H134" s="103">
        <f t="shared" si="2"/>
        <v>55</v>
      </c>
    </row>
    <row r="135" spans="1:8" s="6" customFormat="1" ht="12.75" customHeight="1">
      <c r="A135" s="3">
        <v>33691176</v>
      </c>
      <c r="B135" s="142" t="s">
        <v>479</v>
      </c>
      <c r="C135" s="12" t="s">
        <v>460</v>
      </c>
      <c r="D135" s="76" t="s">
        <v>339</v>
      </c>
      <c r="E135" s="113" t="s">
        <v>267</v>
      </c>
      <c r="F135" s="102">
        <v>500</v>
      </c>
      <c r="G135" s="103">
        <v>364</v>
      </c>
      <c r="H135" s="103">
        <f t="shared" si="2"/>
        <v>182</v>
      </c>
    </row>
    <row r="136" spans="1:8" s="6" customFormat="1" ht="12.75" customHeight="1">
      <c r="A136" s="3">
        <v>33651150</v>
      </c>
      <c r="B136" s="142" t="s">
        <v>480</v>
      </c>
      <c r="C136" s="12" t="s">
        <v>473</v>
      </c>
      <c r="D136" s="76" t="s">
        <v>339</v>
      </c>
      <c r="E136" s="114" t="s">
        <v>15</v>
      </c>
      <c r="F136" s="102">
        <v>1600</v>
      </c>
      <c r="G136" s="103">
        <v>114</v>
      </c>
      <c r="H136" s="103">
        <f t="shared" si="2"/>
        <v>182.4</v>
      </c>
    </row>
    <row r="137" spans="1:8" s="6" customFormat="1" ht="12.75" customHeight="1">
      <c r="A137" s="3">
        <v>33691176</v>
      </c>
      <c r="B137" s="142" t="s">
        <v>486</v>
      </c>
      <c r="C137" s="12" t="s">
        <v>481</v>
      </c>
      <c r="D137" s="76" t="s">
        <v>339</v>
      </c>
      <c r="E137" s="113" t="s">
        <v>269</v>
      </c>
      <c r="F137" s="102">
        <v>100</v>
      </c>
      <c r="G137" s="103">
        <v>540</v>
      </c>
      <c r="H137" s="103">
        <f t="shared" si="2"/>
        <v>54</v>
      </c>
    </row>
    <row r="138" spans="1:8" s="6" customFormat="1" ht="12.75" customHeight="1">
      <c r="A138" s="3">
        <v>33691500</v>
      </c>
      <c r="B138" s="142" t="s">
        <v>487</v>
      </c>
      <c r="C138" s="12" t="s">
        <v>346</v>
      </c>
      <c r="D138" s="76" t="s">
        <v>339</v>
      </c>
      <c r="E138" s="113" t="s">
        <v>15</v>
      </c>
      <c r="F138" s="102">
        <v>350</v>
      </c>
      <c r="G138" s="103">
        <v>181</v>
      </c>
      <c r="H138" s="103">
        <f t="shared" si="2"/>
        <v>63.35</v>
      </c>
    </row>
    <row r="139" spans="1:8" s="6" customFormat="1" ht="12.75" customHeight="1">
      <c r="A139" s="3">
        <v>33671113</v>
      </c>
      <c r="B139" s="142" t="s">
        <v>142</v>
      </c>
      <c r="C139" s="12"/>
      <c r="D139" s="76" t="s">
        <v>339</v>
      </c>
      <c r="E139" s="113" t="s">
        <v>15</v>
      </c>
      <c r="F139" s="102">
        <v>50</v>
      </c>
      <c r="G139" s="103">
        <v>43</v>
      </c>
      <c r="H139" s="103">
        <f t="shared" si="2"/>
        <v>2.15</v>
      </c>
    </row>
    <row r="140" spans="1:8" s="6" customFormat="1" ht="12.75" customHeight="1">
      <c r="A140" s="3">
        <v>33651127</v>
      </c>
      <c r="B140" s="142" t="s">
        <v>488</v>
      </c>
      <c r="C140" s="12" t="s">
        <v>460</v>
      </c>
      <c r="D140" s="76" t="s">
        <v>339</v>
      </c>
      <c r="E140" s="113" t="s">
        <v>15</v>
      </c>
      <c r="F140" s="121">
        <v>1200</v>
      </c>
      <c r="G140" s="103">
        <v>43</v>
      </c>
      <c r="H140" s="103">
        <f t="shared" si="2"/>
        <v>51.6</v>
      </c>
    </row>
    <row r="141" spans="1:8" s="6" customFormat="1" ht="12.75" customHeight="1">
      <c r="A141" s="3">
        <v>33691176</v>
      </c>
      <c r="B141" s="142" t="s">
        <v>141</v>
      </c>
      <c r="C141" s="12"/>
      <c r="D141" s="76" t="s">
        <v>339</v>
      </c>
      <c r="E141" s="113" t="s">
        <v>15</v>
      </c>
      <c r="F141" s="102">
        <v>100</v>
      </c>
      <c r="G141" s="103">
        <v>15</v>
      </c>
      <c r="H141" s="103">
        <f t="shared" si="2"/>
        <v>1.5</v>
      </c>
    </row>
    <row r="142" spans="1:8" s="6" customFormat="1" ht="12.75" customHeight="1">
      <c r="A142" s="3">
        <v>33691176</v>
      </c>
      <c r="B142" s="142" t="s">
        <v>489</v>
      </c>
      <c r="C142" s="12" t="s">
        <v>454</v>
      </c>
      <c r="D142" s="76" t="s">
        <v>339</v>
      </c>
      <c r="E142" s="113" t="s">
        <v>267</v>
      </c>
      <c r="F142" s="102">
        <v>1500</v>
      </c>
      <c r="G142" s="103">
        <v>37</v>
      </c>
      <c r="H142" s="103">
        <f t="shared" si="2"/>
        <v>55.5</v>
      </c>
    </row>
    <row r="143" spans="1:8" s="6" customFormat="1" ht="12.75" customHeight="1">
      <c r="A143" s="3">
        <v>33691145</v>
      </c>
      <c r="B143" s="142" t="s">
        <v>69</v>
      </c>
      <c r="C143" s="12"/>
      <c r="D143" s="76" t="s">
        <v>339</v>
      </c>
      <c r="E143" s="113" t="s">
        <v>272</v>
      </c>
      <c r="F143" s="102">
        <v>2500</v>
      </c>
      <c r="G143" s="103">
        <v>36</v>
      </c>
      <c r="H143" s="103">
        <f t="shared" si="2"/>
        <v>90</v>
      </c>
    </row>
    <row r="144" spans="1:8" s="6" customFormat="1" ht="12.75" customHeight="1">
      <c r="A144" s="3">
        <v>33691176</v>
      </c>
      <c r="B144" s="142" t="s">
        <v>283</v>
      </c>
      <c r="C144" s="12" t="s">
        <v>485</v>
      </c>
      <c r="D144" s="76" t="s">
        <v>339</v>
      </c>
      <c r="E144" s="113" t="s">
        <v>48</v>
      </c>
      <c r="F144" s="102">
        <v>20</v>
      </c>
      <c r="G144" s="103">
        <v>480</v>
      </c>
      <c r="H144" s="103">
        <f t="shared" si="2"/>
        <v>9.6</v>
      </c>
    </row>
    <row r="145" spans="1:8" s="6" customFormat="1" ht="12.75" customHeight="1">
      <c r="A145" s="3">
        <v>33691176</v>
      </c>
      <c r="B145" s="142" t="s">
        <v>283</v>
      </c>
      <c r="C145" s="12">
        <v>1</v>
      </c>
      <c r="D145" s="76" t="s">
        <v>339</v>
      </c>
      <c r="E145" s="113" t="s">
        <v>48</v>
      </c>
      <c r="F145" s="102">
        <v>20</v>
      </c>
      <c r="G145" s="103">
        <v>480</v>
      </c>
      <c r="H145" s="103">
        <f t="shared" si="2"/>
        <v>9.6</v>
      </c>
    </row>
    <row r="146" spans="1:8" s="23" customFormat="1" ht="12.75" customHeight="1">
      <c r="A146" s="5" t="s">
        <v>321</v>
      </c>
      <c r="B146" s="145" t="s">
        <v>322</v>
      </c>
      <c r="C146" s="12"/>
      <c r="D146" s="76" t="s">
        <v>339</v>
      </c>
      <c r="E146" s="115" t="s">
        <v>306</v>
      </c>
      <c r="F146" s="102">
        <v>100</v>
      </c>
      <c r="G146" s="103">
        <v>270</v>
      </c>
      <c r="H146" s="103">
        <f>+G146*F146/1000</f>
        <v>27</v>
      </c>
    </row>
    <row r="147" spans="1:8" s="6" customFormat="1" ht="12.75" customHeight="1">
      <c r="A147" s="3">
        <v>33691176</v>
      </c>
      <c r="B147" s="142" t="s">
        <v>490</v>
      </c>
      <c r="C147" s="12" t="s">
        <v>346</v>
      </c>
      <c r="D147" s="76" t="s">
        <v>339</v>
      </c>
      <c r="E147" s="115" t="s">
        <v>324</v>
      </c>
      <c r="F147" s="102">
        <v>1200</v>
      </c>
      <c r="G147" s="103">
        <v>29</v>
      </c>
      <c r="H147" s="103">
        <f>+G147*F147/1000</f>
        <v>34.799999999999997</v>
      </c>
    </row>
    <row r="148" spans="1:8" s="6" customFormat="1" ht="12.75" customHeight="1">
      <c r="A148" s="180" t="s">
        <v>146</v>
      </c>
      <c r="B148" s="181"/>
      <c r="C148" s="12"/>
      <c r="D148" s="129" t="s">
        <v>7</v>
      </c>
      <c r="E148" s="129" t="s">
        <v>7</v>
      </c>
      <c r="F148" s="101" t="s">
        <v>7</v>
      </c>
      <c r="G148" s="101" t="s">
        <v>7</v>
      </c>
      <c r="H148" s="122"/>
    </row>
    <row r="149" spans="1:8" s="6" customFormat="1" ht="12.75" customHeight="1">
      <c r="A149" s="29">
        <v>33141142</v>
      </c>
      <c r="B149" s="146" t="s">
        <v>147</v>
      </c>
      <c r="C149" s="12" t="s">
        <v>496</v>
      </c>
      <c r="D149" s="76" t="s">
        <v>339</v>
      </c>
      <c r="E149" s="116" t="s">
        <v>13</v>
      </c>
      <c r="F149" s="123">
        <v>1200</v>
      </c>
      <c r="G149" s="124">
        <v>11</v>
      </c>
      <c r="H149" s="103">
        <f t="shared" ref="H149:H180" si="3">+G149*F149/1000</f>
        <v>13.2</v>
      </c>
    </row>
    <row r="150" spans="1:8" s="6" customFormat="1" ht="12.75" customHeight="1">
      <c r="A150" s="29">
        <v>33141142</v>
      </c>
      <c r="B150" s="146" t="s">
        <v>148</v>
      </c>
      <c r="C150" s="12">
        <v>2</v>
      </c>
      <c r="D150" s="76" t="s">
        <v>339</v>
      </c>
      <c r="E150" s="116" t="s">
        <v>13</v>
      </c>
      <c r="F150" s="123">
        <v>9000</v>
      </c>
      <c r="G150" s="124">
        <v>9</v>
      </c>
      <c r="H150" s="103">
        <f t="shared" si="3"/>
        <v>81</v>
      </c>
    </row>
    <row r="151" spans="1:8" s="6" customFormat="1" ht="12.75" customHeight="1">
      <c r="A151" s="29">
        <v>33141142</v>
      </c>
      <c r="B151" s="146" t="s">
        <v>148</v>
      </c>
      <c r="C151" s="12">
        <v>5</v>
      </c>
      <c r="D151" s="76" t="s">
        <v>339</v>
      </c>
      <c r="E151" s="116" t="s">
        <v>13</v>
      </c>
      <c r="F151" s="123">
        <v>9000</v>
      </c>
      <c r="G151" s="124">
        <v>10</v>
      </c>
      <c r="H151" s="103">
        <f t="shared" si="3"/>
        <v>90</v>
      </c>
    </row>
    <row r="152" spans="1:8" s="6" customFormat="1" ht="12.75" customHeight="1">
      <c r="A152" s="29">
        <v>33141142</v>
      </c>
      <c r="B152" s="146" t="s">
        <v>148</v>
      </c>
      <c r="C152" s="12">
        <v>10</v>
      </c>
      <c r="D152" s="76" t="s">
        <v>339</v>
      </c>
      <c r="E152" s="116" t="s">
        <v>13</v>
      </c>
      <c r="F152" s="123">
        <v>5000</v>
      </c>
      <c r="G152" s="124">
        <v>15</v>
      </c>
      <c r="H152" s="103">
        <f t="shared" si="3"/>
        <v>75</v>
      </c>
    </row>
    <row r="153" spans="1:8" s="6" customFormat="1" ht="12.75" customHeight="1">
      <c r="A153" s="29">
        <v>33141142</v>
      </c>
      <c r="B153" s="146" t="s">
        <v>148</v>
      </c>
      <c r="C153" s="12">
        <v>20</v>
      </c>
      <c r="D153" s="76" t="s">
        <v>339</v>
      </c>
      <c r="E153" s="116" t="s">
        <v>13</v>
      </c>
      <c r="F153" s="123">
        <v>500</v>
      </c>
      <c r="G153" s="124">
        <v>22</v>
      </c>
      <c r="H153" s="103">
        <f t="shared" si="3"/>
        <v>11</v>
      </c>
    </row>
    <row r="154" spans="1:8" s="6" customFormat="1" ht="12.75" customHeight="1">
      <c r="A154" s="29">
        <v>33141142</v>
      </c>
      <c r="B154" s="146" t="s">
        <v>149</v>
      </c>
      <c r="C154" s="12">
        <v>50</v>
      </c>
      <c r="D154" s="76" t="s">
        <v>339</v>
      </c>
      <c r="E154" s="116" t="s">
        <v>13</v>
      </c>
      <c r="F154" s="123">
        <v>400</v>
      </c>
      <c r="G154" s="124">
        <v>55</v>
      </c>
      <c r="H154" s="103">
        <f t="shared" si="3"/>
        <v>22</v>
      </c>
    </row>
    <row r="155" spans="1:8" s="6" customFormat="1" ht="12.75" customHeight="1">
      <c r="A155" s="29">
        <v>33191510</v>
      </c>
      <c r="B155" s="146" t="s">
        <v>150</v>
      </c>
      <c r="C155" s="12" t="s">
        <v>10</v>
      </c>
      <c r="D155" s="76" t="s">
        <v>339</v>
      </c>
      <c r="E155" s="116" t="s">
        <v>13</v>
      </c>
      <c r="F155" s="123">
        <v>3000</v>
      </c>
      <c r="G155" s="124">
        <v>34</v>
      </c>
      <c r="H155" s="103">
        <f t="shared" si="3"/>
        <v>102</v>
      </c>
    </row>
    <row r="156" spans="1:8" s="6" customFormat="1" ht="12.75" customHeight="1">
      <c r="A156" s="29">
        <v>33191520</v>
      </c>
      <c r="B156" s="146" t="s">
        <v>151</v>
      </c>
      <c r="C156" s="12" t="s">
        <v>10</v>
      </c>
      <c r="D156" s="76" t="s">
        <v>339</v>
      </c>
      <c r="E156" s="116" t="s">
        <v>10</v>
      </c>
      <c r="F156" s="123">
        <v>100</v>
      </c>
      <c r="G156" s="124">
        <v>100</v>
      </c>
      <c r="H156" s="103">
        <f t="shared" si="3"/>
        <v>10</v>
      </c>
    </row>
    <row r="157" spans="1:8" s="6" customFormat="1" ht="12.75" customHeight="1">
      <c r="A157" s="29">
        <v>33141158</v>
      </c>
      <c r="B157" s="146" t="s">
        <v>152</v>
      </c>
      <c r="C157" s="12" t="s">
        <v>497</v>
      </c>
      <c r="D157" s="76" t="s">
        <v>339</v>
      </c>
      <c r="E157" s="116" t="s">
        <v>210</v>
      </c>
      <c r="F157" s="123">
        <v>4000</v>
      </c>
      <c r="G157" s="124">
        <v>63</v>
      </c>
      <c r="H157" s="103">
        <f t="shared" si="3"/>
        <v>252</v>
      </c>
    </row>
    <row r="158" spans="1:8" s="6" customFormat="1" ht="12.75" customHeight="1">
      <c r="A158" s="29">
        <v>33141159</v>
      </c>
      <c r="B158" s="146" t="s">
        <v>153</v>
      </c>
      <c r="C158" s="12" t="s">
        <v>539</v>
      </c>
      <c r="D158" s="76" t="s">
        <v>339</v>
      </c>
      <c r="E158" s="116" t="s">
        <v>13</v>
      </c>
      <c r="F158" s="123">
        <v>40000</v>
      </c>
      <c r="G158" s="124">
        <v>10</v>
      </c>
      <c r="H158" s="103">
        <f t="shared" si="3"/>
        <v>400</v>
      </c>
    </row>
    <row r="159" spans="1:8" s="6" customFormat="1" ht="12.75" customHeight="1">
      <c r="A159" s="29">
        <v>33141159</v>
      </c>
      <c r="B159" s="146" t="s">
        <v>154</v>
      </c>
      <c r="C159" s="12" t="s">
        <v>539</v>
      </c>
      <c r="D159" s="76" t="s">
        <v>339</v>
      </c>
      <c r="E159" s="116" t="s">
        <v>13</v>
      </c>
      <c r="F159" s="123">
        <v>40000</v>
      </c>
      <c r="G159" s="124">
        <v>9</v>
      </c>
      <c r="H159" s="103">
        <f t="shared" si="3"/>
        <v>360</v>
      </c>
    </row>
    <row r="160" spans="1:8" s="6" customFormat="1" ht="12.75" customHeight="1">
      <c r="A160" s="29">
        <v>33141142</v>
      </c>
      <c r="B160" s="146" t="s">
        <v>259</v>
      </c>
      <c r="C160" s="12">
        <v>3</v>
      </c>
      <c r="D160" s="76" t="s">
        <v>339</v>
      </c>
      <c r="E160" s="116" t="s">
        <v>10</v>
      </c>
      <c r="F160" s="123">
        <v>1500</v>
      </c>
      <c r="G160" s="124">
        <v>9</v>
      </c>
      <c r="H160" s="103">
        <f t="shared" si="3"/>
        <v>13.5</v>
      </c>
    </row>
    <row r="161" spans="1:8" s="6" customFormat="1" ht="12.75" customHeight="1">
      <c r="A161" s="30">
        <v>33141114</v>
      </c>
      <c r="B161" s="147" t="s">
        <v>155</v>
      </c>
      <c r="C161" s="12" t="s">
        <v>11</v>
      </c>
      <c r="D161" s="76" t="s">
        <v>339</v>
      </c>
      <c r="E161" s="117" t="s">
        <v>11</v>
      </c>
      <c r="F161" s="123">
        <v>9000</v>
      </c>
      <c r="G161" s="124">
        <v>75</v>
      </c>
      <c r="H161" s="103">
        <f t="shared" si="3"/>
        <v>675</v>
      </c>
    </row>
    <row r="162" spans="1:8" s="6" customFormat="1" ht="12.75" customHeight="1">
      <c r="A162" s="29">
        <v>33141115</v>
      </c>
      <c r="B162" s="146" t="s">
        <v>156</v>
      </c>
      <c r="C162" s="12" t="s">
        <v>12</v>
      </c>
      <c r="D162" s="76" t="s">
        <v>339</v>
      </c>
      <c r="E162" s="116" t="s">
        <v>211</v>
      </c>
      <c r="F162" s="123">
        <v>300</v>
      </c>
      <c r="G162" s="124">
        <v>150</v>
      </c>
      <c r="H162" s="103">
        <f t="shared" si="3"/>
        <v>45</v>
      </c>
    </row>
    <row r="163" spans="1:8" s="6" customFormat="1" ht="12.75" customHeight="1">
      <c r="A163" s="29">
        <v>33141121</v>
      </c>
      <c r="B163" s="146" t="s">
        <v>158</v>
      </c>
      <c r="C163" s="12" t="s">
        <v>498</v>
      </c>
      <c r="D163" s="76" t="s">
        <v>339</v>
      </c>
      <c r="E163" s="116" t="s">
        <v>10</v>
      </c>
      <c r="F163" s="123">
        <v>36</v>
      </c>
      <c r="G163" s="124">
        <v>210</v>
      </c>
      <c r="H163" s="103">
        <f t="shared" si="3"/>
        <v>7.56</v>
      </c>
    </row>
    <row r="164" spans="1:8" s="6" customFormat="1" ht="12.75" customHeight="1">
      <c r="A164" s="29">
        <v>33141121</v>
      </c>
      <c r="B164" s="146" t="s">
        <v>158</v>
      </c>
      <c r="C164" s="12" t="s">
        <v>499</v>
      </c>
      <c r="D164" s="76" t="s">
        <v>339</v>
      </c>
      <c r="E164" s="116" t="s">
        <v>10</v>
      </c>
      <c r="F164" s="123">
        <v>60</v>
      </c>
      <c r="G164" s="124">
        <v>210</v>
      </c>
      <c r="H164" s="103">
        <f t="shared" si="3"/>
        <v>12.6</v>
      </c>
    </row>
    <row r="165" spans="1:8" s="6" customFormat="1" ht="12.75" customHeight="1">
      <c r="A165" s="29">
        <v>33141121</v>
      </c>
      <c r="B165" s="146" t="s">
        <v>158</v>
      </c>
      <c r="C165" s="12" t="s">
        <v>500</v>
      </c>
      <c r="D165" s="76" t="s">
        <v>339</v>
      </c>
      <c r="E165" s="116" t="s">
        <v>10</v>
      </c>
      <c r="F165" s="123">
        <v>60</v>
      </c>
      <c r="G165" s="124">
        <v>210</v>
      </c>
      <c r="H165" s="103">
        <f t="shared" si="3"/>
        <v>12.6</v>
      </c>
    </row>
    <row r="166" spans="1:8" s="6" customFormat="1" ht="12.75" customHeight="1">
      <c r="A166" s="29">
        <v>33141121</v>
      </c>
      <c r="B166" s="146" t="s">
        <v>158</v>
      </c>
      <c r="C166" s="12" t="s">
        <v>501</v>
      </c>
      <c r="D166" s="76" t="s">
        <v>339</v>
      </c>
      <c r="E166" s="116" t="s">
        <v>10</v>
      </c>
      <c r="F166" s="123">
        <v>36</v>
      </c>
      <c r="G166" s="124">
        <v>210</v>
      </c>
      <c r="H166" s="103">
        <f t="shared" si="3"/>
        <v>7.56</v>
      </c>
    </row>
    <row r="167" spans="1:8" s="6" customFormat="1" ht="12.75" customHeight="1">
      <c r="A167" s="29">
        <v>33141121</v>
      </c>
      <c r="B167" s="146" t="s">
        <v>159</v>
      </c>
      <c r="C167" s="12" t="s">
        <v>502</v>
      </c>
      <c r="D167" s="76" t="s">
        <v>339</v>
      </c>
      <c r="E167" s="116" t="s">
        <v>10</v>
      </c>
      <c r="F167" s="123">
        <v>720</v>
      </c>
      <c r="G167" s="124">
        <v>330</v>
      </c>
      <c r="H167" s="103">
        <f t="shared" si="3"/>
        <v>237.6</v>
      </c>
    </row>
    <row r="168" spans="1:8" s="6" customFormat="1" ht="12.75" customHeight="1">
      <c r="A168" s="29">
        <v>33141121</v>
      </c>
      <c r="B168" s="146" t="s">
        <v>159</v>
      </c>
      <c r="C168" s="12" t="s">
        <v>503</v>
      </c>
      <c r="D168" s="76" t="s">
        <v>339</v>
      </c>
      <c r="E168" s="116" t="s">
        <v>10</v>
      </c>
      <c r="F168" s="123">
        <v>1200</v>
      </c>
      <c r="G168" s="124">
        <v>345</v>
      </c>
      <c r="H168" s="103">
        <f t="shared" si="3"/>
        <v>414</v>
      </c>
    </row>
    <row r="169" spans="1:8" s="6" customFormat="1" ht="12.75" customHeight="1">
      <c r="A169" s="29" t="s">
        <v>157</v>
      </c>
      <c r="B169" s="146" t="s">
        <v>159</v>
      </c>
      <c r="C169" s="12" t="s">
        <v>504</v>
      </c>
      <c r="D169" s="76" t="s">
        <v>339</v>
      </c>
      <c r="E169" s="116" t="s">
        <v>10</v>
      </c>
      <c r="F169" s="123">
        <v>1600</v>
      </c>
      <c r="G169" s="124">
        <v>345</v>
      </c>
      <c r="H169" s="103">
        <f t="shared" si="3"/>
        <v>552</v>
      </c>
    </row>
    <row r="170" spans="1:8" s="6" customFormat="1" ht="12.75" customHeight="1">
      <c r="A170" s="29">
        <v>33141121</v>
      </c>
      <c r="B170" s="146" t="s">
        <v>159</v>
      </c>
      <c r="C170" s="12" t="s">
        <v>505</v>
      </c>
      <c r="D170" s="76" t="s">
        <v>339</v>
      </c>
      <c r="E170" s="116" t="s">
        <v>10</v>
      </c>
      <c r="F170" s="123">
        <v>480</v>
      </c>
      <c r="G170" s="124">
        <v>330</v>
      </c>
      <c r="H170" s="103">
        <f t="shared" si="3"/>
        <v>158.4</v>
      </c>
    </row>
    <row r="171" spans="1:8" s="6" customFormat="1" ht="12.75" customHeight="1">
      <c r="A171" s="29">
        <v>33141136</v>
      </c>
      <c r="B171" s="146" t="s">
        <v>161</v>
      </c>
      <c r="C171" s="12" t="s">
        <v>506</v>
      </c>
      <c r="D171" s="76" t="s">
        <v>339</v>
      </c>
      <c r="E171" s="116" t="s">
        <v>10</v>
      </c>
      <c r="F171" s="123">
        <v>600</v>
      </c>
      <c r="G171" s="124">
        <v>45</v>
      </c>
      <c r="H171" s="103">
        <f t="shared" si="3"/>
        <v>27</v>
      </c>
    </row>
    <row r="172" spans="1:8" s="6" customFormat="1" ht="12.75" customHeight="1">
      <c r="A172" s="29" t="s">
        <v>160</v>
      </c>
      <c r="B172" s="146" t="s">
        <v>161</v>
      </c>
      <c r="C172" s="12" t="s">
        <v>535</v>
      </c>
      <c r="D172" s="76" t="s">
        <v>339</v>
      </c>
      <c r="E172" s="116" t="s">
        <v>10</v>
      </c>
      <c r="F172" s="123">
        <v>2500</v>
      </c>
      <c r="G172" s="124">
        <v>37</v>
      </c>
      <c r="H172" s="103">
        <f t="shared" si="3"/>
        <v>92.5</v>
      </c>
    </row>
    <row r="173" spans="1:8" s="6" customFormat="1" ht="12.75" customHeight="1">
      <c r="A173" s="29" t="s">
        <v>160</v>
      </c>
      <c r="B173" s="146" t="s">
        <v>161</v>
      </c>
      <c r="C173" s="12" t="s">
        <v>536</v>
      </c>
      <c r="D173" s="76" t="s">
        <v>339</v>
      </c>
      <c r="E173" s="116" t="s">
        <v>13</v>
      </c>
      <c r="F173" s="123">
        <v>200</v>
      </c>
      <c r="G173" s="124">
        <v>37</v>
      </c>
      <c r="H173" s="103">
        <f t="shared" si="3"/>
        <v>7.4</v>
      </c>
    </row>
    <row r="174" spans="1:8" s="6" customFormat="1" ht="12.75" customHeight="1">
      <c r="A174" s="29" t="s">
        <v>160</v>
      </c>
      <c r="B174" s="146" t="s">
        <v>161</v>
      </c>
      <c r="C174" s="12" t="s">
        <v>537</v>
      </c>
      <c r="D174" s="76" t="s">
        <v>339</v>
      </c>
      <c r="E174" s="116" t="s">
        <v>13</v>
      </c>
      <c r="F174" s="123">
        <v>100</v>
      </c>
      <c r="G174" s="124">
        <v>37</v>
      </c>
      <c r="H174" s="103">
        <f t="shared" si="3"/>
        <v>3.7</v>
      </c>
    </row>
    <row r="175" spans="1:8" s="6" customFormat="1" ht="12.75" customHeight="1">
      <c r="A175" s="29">
        <v>33141136</v>
      </c>
      <c r="B175" s="146" t="s">
        <v>162</v>
      </c>
      <c r="C175" s="12" t="s">
        <v>534</v>
      </c>
      <c r="D175" s="76" t="s">
        <v>339</v>
      </c>
      <c r="E175" s="116" t="s">
        <v>13</v>
      </c>
      <c r="F175" s="123">
        <v>800</v>
      </c>
      <c r="G175" s="124">
        <v>169</v>
      </c>
      <c r="H175" s="103">
        <f t="shared" si="3"/>
        <v>135.19999999999999</v>
      </c>
    </row>
    <row r="176" spans="1:8" s="6" customFormat="1" ht="12.75" customHeight="1">
      <c r="A176" s="29">
        <v>33191650</v>
      </c>
      <c r="B176" s="146" t="s">
        <v>163</v>
      </c>
      <c r="C176" s="12" t="s">
        <v>507</v>
      </c>
      <c r="D176" s="76" t="s">
        <v>339</v>
      </c>
      <c r="E176" s="116" t="s">
        <v>10</v>
      </c>
      <c r="F176" s="123">
        <v>5000</v>
      </c>
      <c r="G176" s="124">
        <v>3</v>
      </c>
      <c r="H176" s="103">
        <f t="shared" si="3"/>
        <v>15</v>
      </c>
    </row>
    <row r="177" spans="1:8" s="6" customFormat="1" ht="12.75" customHeight="1">
      <c r="A177" s="29">
        <v>33141129</v>
      </c>
      <c r="B177" s="146" t="s">
        <v>164</v>
      </c>
      <c r="C177" s="12" t="s">
        <v>507</v>
      </c>
      <c r="D177" s="76" t="s">
        <v>339</v>
      </c>
      <c r="E177" s="116" t="s">
        <v>10</v>
      </c>
      <c r="F177" s="123">
        <v>15000</v>
      </c>
      <c r="G177" s="124">
        <v>3</v>
      </c>
      <c r="H177" s="103">
        <f t="shared" si="3"/>
        <v>45</v>
      </c>
    </row>
    <row r="178" spans="1:8" s="6" customFormat="1" ht="12.75" customHeight="1">
      <c r="A178" s="29">
        <v>33191650</v>
      </c>
      <c r="B178" s="146" t="s">
        <v>165</v>
      </c>
      <c r="C178" s="12" t="s">
        <v>507</v>
      </c>
      <c r="D178" s="76" t="s">
        <v>339</v>
      </c>
      <c r="E178" s="116" t="s">
        <v>10</v>
      </c>
      <c r="F178" s="123">
        <v>2000</v>
      </c>
      <c r="G178" s="124">
        <v>7</v>
      </c>
      <c r="H178" s="103">
        <f t="shared" si="3"/>
        <v>14</v>
      </c>
    </row>
    <row r="179" spans="1:8" s="6" customFormat="1" ht="12.75" customHeight="1">
      <c r="A179" s="29">
        <v>33141183</v>
      </c>
      <c r="B179" s="146" t="s">
        <v>166</v>
      </c>
      <c r="C179" s="12" t="s">
        <v>533</v>
      </c>
      <c r="D179" s="76" t="s">
        <v>339</v>
      </c>
      <c r="E179" s="116" t="s">
        <v>10</v>
      </c>
      <c r="F179" s="123">
        <v>400</v>
      </c>
      <c r="G179" s="124">
        <v>48</v>
      </c>
      <c r="H179" s="103">
        <f t="shared" si="3"/>
        <v>19.2</v>
      </c>
    </row>
    <row r="180" spans="1:8" s="6" customFormat="1" ht="12.75" customHeight="1">
      <c r="A180" s="29">
        <v>33161220</v>
      </c>
      <c r="B180" s="146" t="s">
        <v>167</v>
      </c>
      <c r="C180" s="12" t="s">
        <v>10</v>
      </c>
      <c r="D180" s="76" t="s">
        <v>339</v>
      </c>
      <c r="E180" s="116" t="s">
        <v>10</v>
      </c>
      <c r="F180" s="123">
        <v>2000</v>
      </c>
      <c r="G180" s="124">
        <v>8</v>
      </c>
      <c r="H180" s="103">
        <f t="shared" si="3"/>
        <v>16</v>
      </c>
    </row>
    <row r="181" spans="1:8" s="6" customFormat="1" ht="12.75" customHeight="1">
      <c r="A181" s="29">
        <v>33141183</v>
      </c>
      <c r="B181" s="146" t="s">
        <v>168</v>
      </c>
      <c r="C181" s="12" t="s">
        <v>10</v>
      </c>
      <c r="D181" s="76" t="s">
        <v>339</v>
      </c>
      <c r="E181" s="116" t="s">
        <v>10</v>
      </c>
      <c r="F181" s="123">
        <v>400</v>
      </c>
      <c r="G181" s="124">
        <v>67</v>
      </c>
      <c r="H181" s="103">
        <f t="shared" ref="H181:H212" si="4">+G181*F181/1000</f>
        <v>26.8</v>
      </c>
    </row>
    <row r="182" spans="1:8" s="6" customFormat="1" ht="12.75" customHeight="1">
      <c r="A182" s="29">
        <v>33141157</v>
      </c>
      <c r="B182" s="146" t="s">
        <v>169</v>
      </c>
      <c r="C182" s="12" t="s">
        <v>532</v>
      </c>
      <c r="D182" s="76" t="s">
        <v>339</v>
      </c>
      <c r="E182" s="116" t="s">
        <v>10</v>
      </c>
      <c r="F182" s="123">
        <v>1000</v>
      </c>
      <c r="G182" s="124">
        <v>21</v>
      </c>
      <c r="H182" s="103">
        <f t="shared" si="4"/>
        <v>21</v>
      </c>
    </row>
    <row r="183" spans="1:8" s="6" customFormat="1" ht="12.75" customHeight="1">
      <c r="A183" s="29">
        <v>33141211</v>
      </c>
      <c r="B183" s="146" t="s">
        <v>170</v>
      </c>
      <c r="C183" s="12" t="s">
        <v>508</v>
      </c>
      <c r="D183" s="76" t="s">
        <v>339</v>
      </c>
      <c r="E183" s="116" t="s">
        <v>10</v>
      </c>
      <c r="F183" s="123">
        <v>2000</v>
      </c>
      <c r="G183" s="124">
        <v>3</v>
      </c>
      <c r="H183" s="103">
        <f t="shared" si="4"/>
        <v>6</v>
      </c>
    </row>
    <row r="184" spans="1:8" s="6" customFormat="1" ht="12.75" customHeight="1">
      <c r="A184" s="29">
        <v>33141211</v>
      </c>
      <c r="B184" s="146" t="s">
        <v>171</v>
      </c>
      <c r="C184" s="12" t="s">
        <v>10</v>
      </c>
      <c r="D184" s="76" t="s">
        <v>339</v>
      </c>
      <c r="E184" s="116" t="s">
        <v>10</v>
      </c>
      <c r="F184" s="123">
        <v>3000</v>
      </c>
      <c r="G184" s="124">
        <v>8</v>
      </c>
      <c r="H184" s="103">
        <f t="shared" si="4"/>
        <v>24</v>
      </c>
    </row>
    <row r="185" spans="1:8" s="6" customFormat="1" ht="12.75" customHeight="1">
      <c r="A185" s="29">
        <v>33141143</v>
      </c>
      <c r="B185" s="146" t="s">
        <v>260</v>
      </c>
      <c r="C185" s="12" t="s">
        <v>538</v>
      </c>
      <c r="D185" s="76" t="s">
        <v>339</v>
      </c>
      <c r="E185" s="116" t="s">
        <v>10</v>
      </c>
      <c r="F185" s="123">
        <v>7000</v>
      </c>
      <c r="G185" s="124">
        <v>4</v>
      </c>
      <c r="H185" s="103">
        <f t="shared" si="4"/>
        <v>28</v>
      </c>
    </row>
    <row r="186" spans="1:8" s="6" customFormat="1" ht="12.75" customHeight="1">
      <c r="A186" s="29">
        <v>33191310</v>
      </c>
      <c r="B186" s="146" t="s">
        <v>172</v>
      </c>
      <c r="C186" s="12" t="s">
        <v>10</v>
      </c>
      <c r="D186" s="76" t="s">
        <v>339</v>
      </c>
      <c r="E186" s="116" t="s">
        <v>10</v>
      </c>
      <c r="F186" s="123">
        <v>3000</v>
      </c>
      <c r="G186" s="124">
        <v>3</v>
      </c>
      <c r="H186" s="103">
        <f t="shared" si="4"/>
        <v>9</v>
      </c>
    </row>
    <row r="187" spans="1:8" s="6" customFormat="1" ht="12.75" customHeight="1">
      <c r="A187" s="29">
        <v>33141100</v>
      </c>
      <c r="B187" s="146" t="s">
        <v>173</v>
      </c>
      <c r="C187" s="12" t="s">
        <v>10</v>
      </c>
      <c r="D187" s="76" t="s">
        <v>339</v>
      </c>
      <c r="E187" s="116" t="s">
        <v>10</v>
      </c>
      <c r="F187" s="123">
        <v>600</v>
      </c>
      <c r="G187" s="124">
        <v>130</v>
      </c>
      <c r="H187" s="103">
        <f t="shared" si="4"/>
        <v>78</v>
      </c>
    </row>
    <row r="188" spans="1:8" s="6" customFormat="1" ht="12.75" customHeight="1">
      <c r="A188" s="29">
        <v>33141127</v>
      </c>
      <c r="B188" s="146" t="s">
        <v>288</v>
      </c>
      <c r="C188" s="12" t="s">
        <v>509</v>
      </c>
      <c r="D188" s="76" t="s">
        <v>339</v>
      </c>
      <c r="E188" s="116" t="s">
        <v>10</v>
      </c>
      <c r="F188" s="123">
        <v>3000</v>
      </c>
      <c r="G188" s="125">
        <v>90</v>
      </c>
      <c r="H188" s="103">
        <f t="shared" si="4"/>
        <v>270</v>
      </c>
    </row>
    <row r="189" spans="1:8" s="6" customFormat="1" ht="12.75" customHeight="1">
      <c r="A189" s="29">
        <v>33141127</v>
      </c>
      <c r="B189" s="146" t="s">
        <v>288</v>
      </c>
      <c r="C189" s="12" t="s">
        <v>510</v>
      </c>
      <c r="D189" s="76" t="s">
        <v>339</v>
      </c>
      <c r="E189" s="116" t="s">
        <v>10</v>
      </c>
      <c r="F189" s="123">
        <v>1500</v>
      </c>
      <c r="G189" s="124">
        <v>190</v>
      </c>
      <c r="H189" s="103">
        <f t="shared" si="4"/>
        <v>285</v>
      </c>
    </row>
    <row r="190" spans="1:8" s="6" customFormat="1" ht="12.75" customHeight="1">
      <c r="A190" s="29">
        <v>33141211</v>
      </c>
      <c r="B190" s="146" t="s">
        <v>174</v>
      </c>
      <c r="C190" s="12" t="s">
        <v>11</v>
      </c>
      <c r="D190" s="76" t="s">
        <v>339</v>
      </c>
      <c r="E190" s="116" t="s">
        <v>11</v>
      </c>
      <c r="F190" s="123">
        <v>200</v>
      </c>
      <c r="G190" s="124">
        <v>300</v>
      </c>
      <c r="H190" s="103">
        <f t="shared" si="4"/>
        <v>60</v>
      </c>
    </row>
    <row r="191" spans="1:8" s="6" customFormat="1" ht="12.75" customHeight="1">
      <c r="A191" s="29">
        <v>31651200</v>
      </c>
      <c r="B191" s="146" t="s">
        <v>175</v>
      </c>
      <c r="C191" s="12" t="s">
        <v>511</v>
      </c>
      <c r="D191" s="76" t="s">
        <v>339</v>
      </c>
      <c r="E191" s="116" t="s">
        <v>10</v>
      </c>
      <c r="F191" s="123">
        <v>30</v>
      </c>
      <c r="G191" s="124">
        <v>420</v>
      </c>
      <c r="H191" s="103">
        <f t="shared" si="4"/>
        <v>12.6</v>
      </c>
    </row>
    <row r="192" spans="1:8" s="6" customFormat="1" ht="12.75" customHeight="1">
      <c r="A192" s="29">
        <v>33141130</v>
      </c>
      <c r="B192" s="146" t="s">
        <v>176</v>
      </c>
      <c r="C192" s="12">
        <v>60</v>
      </c>
      <c r="D192" s="76" t="s">
        <v>339</v>
      </c>
      <c r="E192" s="116" t="s">
        <v>10</v>
      </c>
      <c r="F192" s="123">
        <v>3000</v>
      </c>
      <c r="G192" s="124">
        <v>36</v>
      </c>
      <c r="H192" s="103">
        <f t="shared" si="4"/>
        <v>108</v>
      </c>
    </row>
    <row r="193" spans="1:8" s="6" customFormat="1" ht="12.75" customHeight="1">
      <c r="A193" s="29">
        <v>33191650</v>
      </c>
      <c r="B193" s="146" t="s">
        <v>177</v>
      </c>
      <c r="C193" s="12" t="s">
        <v>10</v>
      </c>
      <c r="D193" s="76" t="s">
        <v>339</v>
      </c>
      <c r="E193" s="116" t="s">
        <v>10</v>
      </c>
      <c r="F193" s="123">
        <v>1000</v>
      </c>
      <c r="G193" s="124">
        <v>145</v>
      </c>
      <c r="H193" s="103">
        <f t="shared" si="4"/>
        <v>145</v>
      </c>
    </row>
    <row r="194" spans="1:8" s="6" customFormat="1" ht="12.75" customHeight="1">
      <c r="A194" s="29">
        <v>33141100</v>
      </c>
      <c r="B194" s="146" t="s">
        <v>178</v>
      </c>
      <c r="C194" s="12" t="s">
        <v>10</v>
      </c>
      <c r="D194" s="76" t="s">
        <v>339</v>
      </c>
      <c r="E194" s="116" t="s">
        <v>10</v>
      </c>
      <c r="F194" s="123">
        <v>1000</v>
      </c>
      <c r="G194" s="124">
        <v>29</v>
      </c>
      <c r="H194" s="103">
        <f t="shared" si="4"/>
        <v>29</v>
      </c>
    </row>
    <row r="195" spans="1:8" s="6" customFormat="1" ht="12.75" customHeight="1">
      <c r="A195" s="29">
        <v>33141100</v>
      </c>
      <c r="B195" s="146" t="s">
        <v>179</v>
      </c>
      <c r="C195" s="12" t="s">
        <v>10</v>
      </c>
      <c r="D195" s="76" t="s">
        <v>339</v>
      </c>
      <c r="E195" s="116" t="s">
        <v>10</v>
      </c>
      <c r="F195" s="123">
        <v>1000</v>
      </c>
      <c r="G195" s="124">
        <v>29</v>
      </c>
      <c r="H195" s="103">
        <f t="shared" si="4"/>
        <v>29</v>
      </c>
    </row>
    <row r="196" spans="1:8" s="6" customFormat="1" ht="12.75" customHeight="1">
      <c r="A196" s="29">
        <v>33141111</v>
      </c>
      <c r="B196" s="146" t="s">
        <v>180</v>
      </c>
      <c r="C196" s="12" t="s">
        <v>512</v>
      </c>
      <c r="D196" s="76" t="s">
        <v>339</v>
      </c>
      <c r="E196" s="116" t="s">
        <v>10</v>
      </c>
      <c r="F196" s="123">
        <v>500</v>
      </c>
      <c r="G196" s="124">
        <v>210</v>
      </c>
      <c r="H196" s="103">
        <f t="shared" si="4"/>
        <v>105</v>
      </c>
    </row>
    <row r="197" spans="1:8" s="6" customFormat="1" ht="12.75" customHeight="1">
      <c r="A197" s="29">
        <v>33141100</v>
      </c>
      <c r="B197" s="146" t="s">
        <v>181</v>
      </c>
      <c r="C197" s="12" t="s">
        <v>10</v>
      </c>
      <c r="D197" s="76" t="s">
        <v>339</v>
      </c>
      <c r="E197" s="116" t="s">
        <v>10</v>
      </c>
      <c r="F197" s="123">
        <v>2000</v>
      </c>
      <c r="G197" s="124">
        <v>33</v>
      </c>
      <c r="H197" s="103">
        <f t="shared" si="4"/>
        <v>66</v>
      </c>
    </row>
    <row r="198" spans="1:8" s="6" customFormat="1" ht="12.75" customHeight="1">
      <c r="A198" s="29">
        <v>33141131</v>
      </c>
      <c r="B198" s="146" t="s">
        <v>182</v>
      </c>
      <c r="C198" s="12" t="s">
        <v>10</v>
      </c>
      <c r="D198" s="76" t="s">
        <v>339</v>
      </c>
      <c r="E198" s="116" t="s">
        <v>10</v>
      </c>
      <c r="F198" s="123">
        <v>30</v>
      </c>
      <c r="G198" s="124">
        <v>210</v>
      </c>
      <c r="H198" s="103">
        <f t="shared" si="4"/>
        <v>6.3</v>
      </c>
    </row>
    <row r="199" spans="1:8" s="6" customFormat="1" ht="12.75" customHeight="1">
      <c r="A199" s="29">
        <v>33141145</v>
      </c>
      <c r="B199" s="146" t="s">
        <v>261</v>
      </c>
      <c r="C199" s="12" t="s">
        <v>513</v>
      </c>
      <c r="D199" s="76" t="s">
        <v>339</v>
      </c>
      <c r="E199" s="116" t="s">
        <v>10</v>
      </c>
      <c r="F199" s="123">
        <v>1000</v>
      </c>
      <c r="G199" s="124">
        <v>400</v>
      </c>
      <c r="H199" s="103">
        <f t="shared" si="4"/>
        <v>400</v>
      </c>
    </row>
    <row r="200" spans="1:8" s="6" customFormat="1" ht="12.75" customHeight="1">
      <c r="A200" s="29">
        <v>33141211</v>
      </c>
      <c r="B200" s="146" t="s">
        <v>185</v>
      </c>
      <c r="C200" s="12" t="s">
        <v>514</v>
      </c>
      <c r="D200" s="76" t="s">
        <v>339</v>
      </c>
      <c r="E200" s="116" t="s">
        <v>10</v>
      </c>
      <c r="F200" s="123">
        <v>20</v>
      </c>
      <c r="G200" s="124">
        <v>230</v>
      </c>
      <c r="H200" s="103">
        <f t="shared" si="4"/>
        <v>4.5999999999999996</v>
      </c>
    </row>
    <row r="201" spans="1:8" s="6" customFormat="1" ht="12.75" customHeight="1">
      <c r="A201" s="29">
        <v>33141211</v>
      </c>
      <c r="B201" s="146" t="s">
        <v>186</v>
      </c>
      <c r="C201" s="12" t="s">
        <v>515</v>
      </c>
      <c r="D201" s="76" t="s">
        <v>339</v>
      </c>
      <c r="E201" s="116" t="s">
        <v>10</v>
      </c>
      <c r="F201" s="123">
        <v>200</v>
      </c>
      <c r="G201" s="124">
        <v>202</v>
      </c>
      <c r="H201" s="103">
        <f t="shared" si="4"/>
        <v>40.4</v>
      </c>
    </row>
    <row r="202" spans="1:8" s="6" customFormat="1" ht="12.75" customHeight="1">
      <c r="A202" s="29">
        <v>33121180</v>
      </c>
      <c r="B202" s="146" t="s">
        <v>187</v>
      </c>
      <c r="C202" s="12" t="s">
        <v>10</v>
      </c>
      <c r="D202" s="76" t="s">
        <v>339</v>
      </c>
      <c r="E202" s="116" t="s">
        <v>10</v>
      </c>
      <c r="F202" s="123">
        <v>20</v>
      </c>
      <c r="G202" s="124">
        <v>3482</v>
      </c>
      <c r="H202" s="103">
        <f t="shared" si="4"/>
        <v>69.64</v>
      </c>
    </row>
    <row r="203" spans="1:8" s="6" customFormat="1" ht="12.75" customHeight="1">
      <c r="A203" s="29">
        <v>33141134</v>
      </c>
      <c r="B203" s="146" t="s">
        <v>188</v>
      </c>
      <c r="C203" s="12" t="s">
        <v>516</v>
      </c>
      <c r="D203" s="76" t="s">
        <v>339</v>
      </c>
      <c r="E203" s="116" t="s">
        <v>10</v>
      </c>
      <c r="F203" s="123">
        <v>200</v>
      </c>
      <c r="G203" s="124">
        <v>450</v>
      </c>
      <c r="H203" s="103">
        <f t="shared" si="4"/>
        <v>90</v>
      </c>
    </row>
    <row r="204" spans="1:8" s="6" customFormat="1" ht="12.75" customHeight="1">
      <c r="A204" s="29">
        <v>33141111</v>
      </c>
      <c r="B204" s="146" t="s">
        <v>189</v>
      </c>
      <c r="C204" s="12" t="s">
        <v>10</v>
      </c>
      <c r="D204" s="76" t="s">
        <v>339</v>
      </c>
      <c r="E204" s="116" t="s">
        <v>10</v>
      </c>
      <c r="F204" s="123">
        <v>5000</v>
      </c>
      <c r="G204" s="124">
        <v>4</v>
      </c>
      <c r="H204" s="103">
        <f t="shared" si="4"/>
        <v>20</v>
      </c>
    </row>
    <row r="205" spans="1:8" s="6" customFormat="1" ht="12.75" customHeight="1">
      <c r="A205" s="29">
        <v>33141145</v>
      </c>
      <c r="B205" s="146" t="s">
        <v>183</v>
      </c>
      <c r="C205" s="12" t="s">
        <v>531</v>
      </c>
      <c r="D205" s="76" t="s">
        <v>339</v>
      </c>
      <c r="E205" s="116" t="s">
        <v>10</v>
      </c>
      <c r="F205" s="123">
        <v>50</v>
      </c>
      <c r="G205" s="124">
        <v>1000</v>
      </c>
      <c r="H205" s="103">
        <f t="shared" si="4"/>
        <v>50</v>
      </c>
    </row>
    <row r="206" spans="1:8" s="6" customFormat="1" ht="12.75" customHeight="1">
      <c r="A206" s="29">
        <v>33631250</v>
      </c>
      <c r="B206" s="146" t="s">
        <v>191</v>
      </c>
      <c r="C206" s="12" t="s">
        <v>524</v>
      </c>
      <c r="D206" s="76" t="s">
        <v>339</v>
      </c>
      <c r="E206" s="116" t="s">
        <v>66</v>
      </c>
      <c r="F206" s="123">
        <v>120</v>
      </c>
      <c r="G206" s="124">
        <v>1098</v>
      </c>
      <c r="H206" s="103">
        <f t="shared" si="4"/>
        <v>131.76</v>
      </c>
    </row>
    <row r="207" spans="1:8" s="6" customFormat="1" ht="12.75" customHeight="1">
      <c r="A207" s="29">
        <v>33631241</v>
      </c>
      <c r="B207" s="146" t="s">
        <v>262</v>
      </c>
      <c r="C207" s="12" t="s">
        <v>525</v>
      </c>
      <c r="D207" s="76" t="s">
        <v>339</v>
      </c>
      <c r="E207" s="116" t="s">
        <v>212</v>
      </c>
      <c r="F207" s="123">
        <v>200</v>
      </c>
      <c r="G207" s="124">
        <v>1100</v>
      </c>
      <c r="H207" s="103">
        <f t="shared" si="4"/>
        <v>220</v>
      </c>
    </row>
    <row r="208" spans="1:8" s="6" customFormat="1" ht="12.75" customHeight="1">
      <c r="A208" s="29">
        <v>33621641</v>
      </c>
      <c r="B208" s="146" t="s">
        <v>192</v>
      </c>
      <c r="C208" s="160" t="s">
        <v>526</v>
      </c>
      <c r="D208" s="76" t="s">
        <v>339</v>
      </c>
      <c r="E208" s="116" t="s">
        <v>66</v>
      </c>
      <c r="F208" s="123">
        <v>10</v>
      </c>
      <c r="G208" s="124">
        <v>365</v>
      </c>
      <c r="H208" s="103">
        <f t="shared" si="4"/>
        <v>3.65</v>
      </c>
    </row>
    <row r="209" spans="1:8" s="6" customFormat="1" ht="12.75" customHeight="1">
      <c r="A209" s="29">
        <v>33621641</v>
      </c>
      <c r="B209" s="146" t="s">
        <v>193</v>
      </c>
      <c r="C209" s="161" t="s">
        <v>527</v>
      </c>
      <c r="D209" s="76" t="s">
        <v>339</v>
      </c>
      <c r="E209" s="116" t="s">
        <v>66</v>
      </c>
      <c r="F209" s="123">
        <v>10</v>
      </c>
      <c r="G209" s="124">
        <v>680</v>
      </c>
      <c r="H209" s="103">
        <f t="shared" si="4"/>
        <v>6.8</v>
      </c>
    </row>
    <row r="210" spans="1:8" s="6" customFormat="1" ht="12.75" customHeight="1">
      <c r="A210" s="29">
        <v>33621641</v>
      </c>
      <c r="B210" s="146" t="s">
        <v>194</v>
      </c>
      <c r="C210" s="12" t="s">
        <v>528</v>
      </c>
      <c r="D210" s="76" t="s">
        <v>339</v>
      </c>
      <c r="E210" s="116" t="s">
        <v>66</v>
      </c>
      <c r="F210" s="123">
        <v>100</v>
      </c>
      <c r="G210" s="124">
        <v>87</v>
      </c>
      <c r="H210" s="103">
        <f t="shared" si="4"/>
        <v>8.6999999999999993</v>
      </c>
    </row>
    <row r="211" spans="1:8" s="6" customFormat="1" ht="12.75" customHeight="1">
      <c r="A211" s="29">
        <v>33631230</v>
      </c>
      <c r="B211" s="146" t="s">
        <v>82</v>
      </c>
      <c r="C211" s="12" t="s">
        <v>529</v>
      </c>
      <c r="D211" s="76" t="s">
        <v>339</v>
      </c>
      <c r="E211" s="116" t="s">
        <v>66</v>
      </c>
      <c r="F211" s="123">
        <v>40</v>
      </c>
      <c r="G211" s="124">
        <v>2950</v>
      </c>
      <c r="H211" s="103">
        <f t="shared" si="4"/>
        <v>118</v>
      </c>
    </row>
    <row r="212" spans="1:8" s="6" customFormat="1" ht="12.75" customHeight="1">
      <c r="A212" s="29">
        <v>33631250</v>
      </c>
      <c r="B212" s="146" t="s">
        <v>191</v>
      </c>
      <c r="C212" s="12" t="s">
        <v>530</v>
      </c>
      <c r="D212" s="76" t="s">
        <v>339</v>
      </c>
      <c r="E212" s="116" t="s">
        <v>213</v>
      </c>
      <c r="F212" s="123">
        <v>200</v>
      </c>
      <c r="G212" s="124">
        <v>380</v>
      </c>
      <c r="H212" s="103">
        <f t="shared" si="4"/>
        <v>76</v>
      </c>
    </row>
    <row r="213" spans="1:8" s="6" customFormat="1" ht="12.75" customHeight="1">
      <c r="A213" s="29">
        <v>33141173</v>
      </c>
      <c r="B213" s="146" t="s">
        <v>195</v>
      </c>
      <c r="C213" s="12" t="s">
        <v>517</v>
      </c>
      <c r="D213" s="76" t="s">
        <v>339</v>
      </c>
      <c r="E213" s="116" t="s">
        <v>10</v>
      </c>
      <c r="F213" s="123">
        <v>600</v>
      </c>
      <c r="G213" s="124">
        <v>99</v>
      </c>
      <c r="H213" s="103">
        <f t="shared" ref="H213:H235" si="5">+G213*F213/1000</f>
        <v>59.4</v>
      </c>
    </row>
    <row r="214" spans="1:8" s="6" customFormat="1" ht="12.75" customHeight="1">
      <c r="A214" s="29">
        <v>33191310</v>
      </c>
      <c r="B214" s="146" t="s">
        <v>196</v>
      </c>
      <c r="C214" s="12" t="s">
        <v>10</v>
      </c>
      <c r="D214" s="76" t="s">
        <v>339</v>
      </c>
      <c r="E214" s="116" t="s">
        <v>10</v>
      </c>
      <c r="F214" s="123">
        <v>50</v>
      </c>
      <c r="G214" s="124">
        <v>140</v>
      </c>
      <c r="H214" s="103">
        <f t="shared" si="5"/>
        <v>7</v>
      </c>
    </row>
    <row r="215" spans="1:8" s="6" customFormat="1" ht="12.75" customHeight="1">
      <c r="A215" s="29">
        <v>33141127</v>
      </c>
      <c r="B215" s="146" t="s">
        <v>197</v>
      </c>
      <c r="C215" s="12" t="s">
        <v>10</v>
      </c>
      <c r="D215" s="76" t="s">
        <v>339</v>
      </c>
      <c r="E215" s="116" t="s">
        <v>10</v>
      </c>
      <c r="F215" s="123">
        <v>16000</v>
      </c>
      <c r="G215" s="124">
        <v>12</v>
      </c>
      <c r="H215" s="103">
        <f t="shared" si="5"/>
        <v>192</v>
      </c>
    </row>
    <row r="216" spans="1:8" s="6" customFormat="1" ht="12.75" customHeight="1">
      <c r="A216" s="29">
        <v>33191310</v>
      </c>
      <c r="B216" s="146" t="s">
        <v>198</v>
      </c>
      <c r="C216" s="12" t="s">
        <v>518</v>
      </c>
      <c r="D216" s="76" t="s">
        <v>339</v>
      </c>
      <c r="E216" s="116" t="s">
        <v>10</v>
      </c>
      <c r="F216" s="123">
        <v>9000</v>
      </c>
      <c r="G216" s="124">
        <v>1</v>
      </c>
      <c r="H216" s="103">
        <f t="shared" si="5"/>
        <v>9</v>
      </c>
    </row>
    <row r="217" spans="1:8" s="6" customFormat="1" ht="12.75" customHeight="1">
      <c r="A217" s="29">
        <v>33191310</v>
      </c>
      <c r="B217" s="146" t="s">
        <v>199</v>
      </c>
      <c r="C217" s="12" t="s">
        <v>523</v>
      </c>
      <c r="D217" s="76" t="s">
        <v>339</v>
      </c>
      <c r="E217" s="116" t="s">
        <v>10</v>
      </c>
      <c r="F217" s="123">
        <v>9000</v>
      </c>
      <c r="G217" s="124">
        <v>2</v>
      </c>
      <c r="H217" s="103">
        <f t="shared" si="5"/>
        <v>18</v>
      </c>
    </row>
    <row r="218" spans="1:8" s="6" customFormat="1" ht="36.75" customHeight="1">
      <c r="A218" s="29">
        <v>33141127</v>
      </c>
      <c r="B218" s="146" t="s">
        <v>263</v>
      </c>
      <c r="C218" s="12" t="s">
        <v>11</v>
      </c>
      <c r="D218" s="76" t="s">
        <v>339</v>
      </c>
      <c r="E218" s="116" t="s">
        <v>11</v>
      </c>
      <c r="F218" s="123">
        <v>3000</v>
      </c>
      <c r="G218" s="124">
        <v>22</v>
      </c>
      <c r="H218" s="103">
        <f t="shared" si="5"/>
        <v>66</v>
      </c>
    </row>
    <row r="219" spans="1:8" s="6" customFormat="1" ht="12.75" customHeight="1">
      <c r="A219" s="29">
        <v>33141211</v>
      </c>
      <c r="B219" s="146" t="s">
        <v>200</v>
      </c>
      <c r="C219" s="12" t="s">
        <v>519</v>
      </c>
      <c r="D219" s="76" t="s">
        <v>339</v>
      </c>
      <c r="E219" s="116" t="s">
        <v>214</v>
      </c>
      <c r="F219" s="123">
        <v>2000</v>
      </c>
      <c r="G219" s="124">
        <v>5</v>
      </c>
      <c r="H219" s="103">
        <f t="shared" si="5"/>
        <v>10</v>
      </c>
    </row>
    <row r="220" spans="1:8" s="6" customFormat="1" ht="12.75" customHeight="1">
      <c r="A220" s="29">
        <v>33141211</v>
      </c>
      <c r="B220" s="146" t="s">
        <v>201</v>
      </c>
      <c r="C220" s="12" t="s">
        <v>10</v>
      </c>
      <c r="D220" s="76" t="s">
        <v>339</v>
      </c>
      <c r="E220" s="116" t="s">
        <v>10</v>
      </c>
      <c r="F220" s="123">
        <v>200</v>
      </c>
      <c r="G220" s="124">
        <v>620</v>
      </c>
      <c r="H220" s="103">
        <f t="shared" si="5"/>
        <v>124</v>
      </c>
    </row>
    <row r="221" spans="1:8" s="6" customFormat="1" ht="12.75" customHeight="1">
      <c r="A221" s="29">
        <v>31651200</v>
      </c>
      <c r="B221" s="146" t="s">
        <v>264</v>
      </c>
      <c r="C221" s="12" t="s">
        <v>10</v>
      </c>
      <c r="D221" s="76" t="s">
        <v>339</v>
      </c>
      <c r="E221" s="116" t="s">
        <v>10</v>
      </c>
      <c r="F221" s="123">
        <v>50</v>
      </c>
      <c r="G221" s="124">
        <v>1190</v>
      </c>
      <c r="H221" s="103">
        <f t="shared" si="5"/>
        <v>59.5</v>
      </c>
    </row>
    <row r="222" spans="1:8" s="6" customFormat="1" ht="12.75" customHeight="1">
      <c r="A222" s="29">
        <v>33141211</v>
      </c>
      <c r="B222" s="146" t="s">
        <v>202</v>
      </c>
      <c r="C222" s="12" t="s">
        <v>540</v>
      </c>
      <c r="D222" s="76" t="s">
        <v>339</v>
      </c>
      <c r="E222" s="116" t="s">
        <v>10</v>
      </c>
      <c r="F222" s="123">
        <v>4000</v>
      </c>
      <c r="G222" s="124">
        <v>88</v>
      </c>
      <c r="H222" s="103">
        <f t="shared" si="5"/>
        <v>352</v>
      </c>
    </row>
    <row r="223" spans="1:8" s="6" customFormat="1" ht="12.75" customHeight="1">
      <c r="A223" s="29">
        <v>33691141</v>
      </c>
      <c r="B223" s="146" t="s">
        <v>203</v>
      </c>
      <c r="C223" s="12" t="s">
        <v>520</v>
      </c>
      <c r="D223" s="76" t="s">
        <v>339</v>
      </c>
      <c r="E223" s="116" t="s">
        <v>204</v>
      </c>
      <c r="F223" s="123">
        <v>5000</v>
      </c>
      <c r="G223" s="124">
        <v>330</v>
      </c>
      <c r="H223" s="103">
        <f t="shared" si="5"/>
        <v>1650</v>
      </c>
    </row>
    <row r="224" spans="1:8" s="6" customFormat="1" ht="12.75" customHeight="1">
      <c r="A224" s="29">
        <v>33141211</v>
      </c>
      <c r="B224" s="146" t="s">
        <v>205</v>
      </c>
      <c r="C224" s="12" t="s">
        <v>10</v>
      </c>
      <c r="D224" s="76" t="s">
        <v>339</v>
      </c>
      <c r="E224" s="116" t="s">
        <v>10</v>
      </c>
      <c r="F224" s="123">
        <v>500</v>
      </c>
      <c r="G224" s="124">
        <v>130</v>
      </c>
      <c r="H224" s="103">
        <f t="shared" si="5"/>
        <v>65</v>
      </c>
    </row>
    <row r="225" spans="1:10" s="6" customFormat="1" ht="12.75" customHeight="1">
      <c r="A225" s="29">
        <v>33141183</v>
      </c>
      <c r="B225" s="146" t="s">
        <v>206</v>
      </c>
      <c r="C225" s="12" t="s">
        <v>10</v>
      </c>
      <c r="D225" s="76" t="s">
        <v>339</v>
      </c>
      <c r="E225" s="116" t="s">
        <v>10</v>
      </c>
      <c r="F225" s="123">
        <v>500</v>
      </c>
      <c r="G225" s="124">
        <v>51</v>
      </c>
      <c r="H225" s="103">
        <f t="shared" si="5"/>
        <v>25.5</v>
      </c>
    </row>
    <row r="226" spans="1:10" s="6" customFormat="1" ht="12.75" customHeight="1">
      <c r="A226" s="29">
        <v>31651200</v>
      </c>
      <c r="B226" s="146" t="s">
        <v>207</v>
      </c>
      <c r="C226" s="12" t="s">
        <v>521</v>
      </c>
      <c r="D226" s="76" t="s">
        <v>339</v>
      </c>
      <c r="E226" s="116" t="s">
        <v>10</v>
      </c>
      <c r="F226" s="123">
        <v>20</v>
      </c>
      <c r="G226" s="124">
        <v>1845</v>
      </c>
      <c r="H226" s="103">
        <f t="shared" si="5"/>
        <v>36.9</v>
      </c>
    </row>
    <row r="227" spans="1:10" s="6" customFormat="1" ht="12.75" customHeight="1">
      <c r="A227" s="31" t="s">
        <v>184</v>
      </c>
      <c r="B227" s="146" t="s">
        <v>208</v>
      </c>
      <c r="C227" s="162" t="s">
        <v>522</v>
      </c>
      <c r="D227" s="76" t="s">
        <v>339</v>
      </c>
      <c r="E227" s="116" t="s">
        <v>13</v>
      </c>
      <c r="F227" s="123">
        <v>200</v>
      </c>
      <c r="G227" s="124">
        <v>5</v>
      </c>
      <c r="H227" s="103">
        <f t="shared" si="5"/>
        <v>1</v>
      </c>
    </row>
    <row r="228" spans="1:10" s="6" customFormat="1" ht="12.75" customHeight="1">
      <c r="A228" s="29">
        <v>31651200</v>
      </c>
      <c r="B228" s="146" t="s">
        <v>209</v>
      </c>
      <c r="C228" s="12" t="s">
        <v>541</v>
      </c>
      <c r="D228" s="76" t="s">
        <v>339</v>
      </c>
      <c r="E228" s="116" t="s">
        <v>13</v>
      </c>
      <c r="F228" s="123">
        <v>20</v>
      </c>
      <c r="G228" s="124">
        <v>5945</v>
      </c>
      <c r="H228" s="103">
        <f t="shared" si="5"/>
        <v>118.9</v>
      </c>
    </row>
    <row r="229" spans="1:10" s="6" customFormat="1" ht="12.75" customHeight="1">
      <c r="A229" s="29">
        <v>33141211</v>
      </c>
      <c r="B229" s="146" t="s">
        <v>325</v>
      </c>
      <c r="C229" s="12" t="s">
        <v>10</v>
      </c>
      <c r="D229" s="76" t="s">
        <v>339</v>
      </c>
      <c r="E229" s="116" t="s">
        <v>13</v>
      </c>
      <c r="F229" s="123">
        <v>100</v>
      </c>
      <c r="G229" s="124">
        <v>800</v>
      </c>
      <c r="H229" s="103">
        <f t="shared" si="5"/>
        <v>80</v>
      </c>
    </row>
    <row r="230" spans="1:10" s="6" customFormat="1" ht="12.75" customHeight="1">
      <c r="A230" s="29">
        <v>33141211</v>
      </c>
      <c r="B230" s="146" t="s">
        <v>284</v>
      </c>
      <c r="C230" s="12" t="s">
        <v>10</v>
      </c>
      <c r="D230" s="76" t="s">
        <v>339</v>
      </c>
      <c r="E230" s="116" t="s">
        <v>13</v>
      </c>
      <c r="F230" s="123">
        <v>3000</v>
      </c>
      <c r="G230" s="124">
        <v>27</v>
      </c>
      <c r="H230" s="103">
        <f t="shared" si="5"/>
        <v>81</v>
      </c>
    </row>
    <row r="231" spans="1:10" s="6" customFormat="1" ht="12.75" customHeight="1">
      <c r="A231" s="29">
        <v>33141211</v>
      </c>
      <c r="B231" s="146" t="s">
        <v>285</v>
      </c>
      <c r="C231" s="12" t="s">
        <v>10</v>
      </c>
      <c r="D231" s="76" t="s">
        <v>339</v>
      </c>
      <c r="E231" s="116" t="s">
        <v>13</v>
      </c>
      <c r="F231" s="123">
        <v>50</v>
      </c>
      <c r="G231" s="124">
        <v>2300</v>
      </c>
      <c r="H231" s="103">
        <f t="shared" si="5"/>
        <v>115</v>
      </c>
    </row>
    <row r="232" spans="1:10" s="6" customFormat="1" ht="12.75" customHeight="1">
      <c r="A232" s="29">
        <v>31331230</v>
      </c>
      <c r="B232" s="146" t="s">
        <v>190</v>
      </c>
      <c r="C232" s="12" t="s">
        <v>10</v>
      </c>
      <c r="D232" s="76" t="s">
        <v>339</v>
      </c>
      <c r="E232" s="116" t="s">
        <v>10</v>
      </c>
      <c r="F232" s="123">
        <v>1000</v>
      </c>
      <c r="G232" s="124">
        <v>50</v>
      </c>
      <c r="H232" s="103">
        <f t="shared" si="5"/>
        <v>50</v>
      </c>
    </row>
    <row r="233" spans="1:10" s="6" customFormat="1" ht="12.75" customHeight="1">
      <c r="A233" s="3">
        <v>33141160</v>
      </c>
      <c r="B233" s="142" t="s">
        <v>65</v>
      </c>
      <c r="C233" s="12">
        <v>250</v>
      </c>
      <c r="D233" s="76" t="s">
        <v>339</v>
      </c>
      <c r="E233" s="113" t="s">
        <v>278</v>
      </c>
      <c r="F233" s="102">
        <v>600</v>
      </c>
      <c r="G233" s="103">
        <v>240</v>
      </c>
      <c r="H233" s="126">
        <f t="shared" si="5"/>
        <v>144</v>
      </c>
      <c r="I233" s="13">
        <f>+H233*G233/1000</f>
        <v>34.56</v>
      </c>
      <c r="J233" s="13">
        <f>+I233*H233/1000</f>
        <v>4.9766400000000006</v>
      </c>
    </row>
    <row r="234" spans="1:10" s="6" customFormat="1" ht="12.75" customHeight="1">
      <c r="A234" s="29">
        <v>33141211</v>
      </c>
      <c r="B234" s="148" t="s">
        <v>318</v>
      </c>
      <c r="C234" s="12" t="s">
        <v>10</v>
      </c>
      <c r="D234" s="76" t="s">
        <v>339</v>
      </c>
      <c r="E234" s="113" t="s">
        <v>10</v>
      </c>
      <c r="F234" s="103">
        <v>600</v>
      </c>
      <c r="G234" s="103">
        <v>70</v>
      </c>
      <c r="H234" s="103">
        <f t="shared" si="5"/>
        <v>42</v>
      </c>
    </row>
    <row r="235" spans="1:10" s="36" customFormat="1" ht="12.75" customHeight="1">
      <c r="A235" s="29">
        <v>33141211</v>
      </c>
      <c r="B235" s="149" t="s">
        <v>319</v>
      </c>
      <c r="C235" s="12" t="s">
        <v>10</v>
      </c>
      <c r="D235" s="76" t="s">
        <v>339</v>
      </c>
      <c r="E235" s="113" t="s">
        <v>10</v>
      </c>
      <c r="F235" s="127">
        <v>3</v>
      </c>
      <c r="G235" s="128">
        <v>4080</v>
      </c>
      <c r="H235" s="126">
        <f t="shared" si="5"/>
        <v>12.24</v>
      </c>
    </row>
    <row r="236" spans="1:10" s="44" customFormat="1" ht="14.25" customHeight="1">
      <c r="A236" s="182" t="s">
        <v>243</v>
      </c>
      <c r="B236" s="183"/>
      <c r="C236" s="12"/>
      <c r="D236" s="129" t="s">
        <v>7</v>
      </c>
      <c r="E236" s="129" t="s">
        <v>7</v>
      </c>
      <c r="F236" s="129" t="s">
        <v>7</v>
      </c>
      <c r="G236" s="129" t="s">
        <v>7</v>
      </c>
      <c r="H236" s="130"/>
    </row>
    <row r="237" spans="1:10" s="44" customFormat="1" ht="12.75" customHeight="1">
      <c r="A237" s="51">
        <v>33211130</v>
      </c>
      <c r="B237" s="150" t="s">
        <v>247</v>
      </c>
      <c r="C237" s="12" t="s">
        <v>542</v>
      </c>
      <c r="D237" s="76" t="s">
        <v>339</v>
      </c>
      <c r="E237" s="118" t="s">
        <v>238</v>
      </c>
      <c r="F237" s="131">
        <v>400</v>
      </c>
      <c r="G237" s="131">
        <v>24</v>
      </c>
      <c r="H237" s="131">
        <f t="shared" ref="H237:H297" si="6">+G237*F237/1000</f>
        <v>9.6</v>
      </c>
    </row>
    <row r="238" spans="1:10" s="44" customFormat="1" ht="12.75" customHeight="1">
      <c r="A238" s="51">
        <v>33211120</v>
      </c>
      <c r="B238" s="150" t="s">
        <v>215</v>
      </c>
      <c r="C238" s="12" t="s">
        <v>543</v>
      </c>
      <c r="D238" s="76" t="s">
        <v>339</v>
      </c>
      <c r="E238" s="118" t="s">
        <v>238</v>
      </c>
      <c r="F238" s="131">
        <v>5000</v>
      </c>
      <c r="G238" s="131">
        <v>9</v>
      </c>
      <c r="H238" s="131">
        <f t="shared" si="6"/>
        <v>45</v>
      </c>
    </row>
    <row r="239" spans="1:10" s="44" customFormat="1" ht="12.75" customHeight="1">
      <c r="A239" s="51">
        <v>33211150</v>
      </c>
      <c r="B239" s="150" t="s">
        <v>216</v>
      </c>
      <c r="C239" s="12" t="s">
        <v>544</v>
      </c>
      <c r="D239" s="76" t="s">
        <v>339</v>
      </c>
      <c r="E239" s="118" t="s">
        <v>238</v>
      </c>
      <c r="F239" s="131">
        <v>5000</v>
      </c>
      <c r="G239" s="132">
        <v>29</v>
      </c>
      <c r="H239" s="131">
        <f t="shared" si="6"/>
        <v>145</v>
      </c>
    </row>
    <row r="240" spans="1:10" s="44" customFormat="1" ht="12.75" customHeight="1">
      <c r="A240" s="51">
        <v>33211230</v>
      </c>
      <c r="B240" s="150" t="s">
        <v>217</v>
      </c>
      <c r="C240" s="12" t="s">
        <v>543</v>
      </c>
      <c r="D240" s="76" t="s">
        <v>339</v>
      </c>
      <c r="E240" s="118" t="s">
        <v>239</v>
      </c>
      <c r="F240" s="131">
        <v>4000</v>
      </c>
      <c r="G240" s="132">
        <v>45</v>
      </c>
      <c r="H240" s="131">
        <f t="shared" si="6"/>
        <v>180</v>
      </c>
    </row>
    <row r="241" spans="1:8" s="44" customFormat="1" ht="12.75" customHeight="1">
      <c r="A241" s="51">
        <v>33211250</v>
      </c>
      <c r="B241" s="150" t="s">
        <v>218</v>
      </c>
      <c r="C241" s="12" t="s">
        <v>542</v>
      </c>
      <c r="D241" s="76" t="s">
        <v>339</v>
      </c>
      <c r="E241" s="118" t="s">
        <v>239</v>
      </c>
      <c r="F241" s="131">
        <v>500</v>
      </c>
      <c r="G241" s="132">
        <v>36</v>
      </c>
      <c r="H241" s="131">
        <f t="shared" si="6"/>
        <v>18</v>
      </c>
    </row>
    <row r="242" spans="1:8" s="44" customFormat="1" ht="12.75" customHeight="1">
      <c r="A242" s="51">
        <v>33211310</v>
      </c>
      <c r="B242" s="150" t="s">
        <v>219</v>
      </c>
      <c r="C242" s="12" t="s">
        <v>542</v>
      </c>
      <c r="D242" s="76" t="s">
        <v>339</v>
      </c>
      <c r="E242" s="118" t="s">
        <v>239</v>
      </c>
      <c r="F242" s="131">
        <v>3000</v>
      </c>
      <c r="G242" s="132">
        <v>350</v>
      </c>
      <c r="H242" s="131">
        <f t="shared" si="6"/>
        <v>1050</v>
      </c>
    </row>
    <row r="243" spans="1:8" s="44" customFormat="1" ht="12.75" customHeight="1">
      <c r="A243" s="51">
        <v>33211140</v>
      </c>
      <c r="B243" s="150" t="s">
        <v>220</v>
      </c>
      <c r="C243" s="12" t="s">
        <v>545</v>
      </c>
      <c r="D243" s="76" t="s">
        <v>339</v>
      </c>
      <c r="E243" s="118" t="s">
        <v>238</v>
      </c>
      <c r="F243" s="131">
        <v>1500</v>
      </c>
      <c r="G243" s="132">
        <v>22</v>
      </c>
      <c r="H243" s="131">
        <f t="shared" si="6"/>
        <v>33</v>
      </c>
    </row>
    <row r="244" spans="1:8" s="44" customFormat="1" ht="12.75" customHeight="1">
      <c r="A244" s="51">
        <v>33211160</v>
      </c>
      <c r="B244" s="150" t="s">
        <v>221</v>
      </c>
      <c r="C244" s="12" t="s">
        <v>543</v>
      </c>
      <c r="D244" s="76" t="s">
        <v>339</v>
      </c>
      <c r="E244" s="118" t="s">
        <v>238</v>
      </c>
      <c r="F244" s="131">
        <v>1500</v>
      </c>
      <c r="G244" s="132">
        <v>11</v>
      </c>
      <c r="H244" s="131">
        <f t="shared" si="6"/>
        <v>16.5</v>
      </c>
    </row>
    <row r="245" spans="1:8" s="44" customFormat="1" ht="12.75" customHeight="1">
      <c r="A245" s="51">
        <v>33121270</v>
      </c>
      <c r="B245" s="150" t="s">
        <v>222</v>
      </c>
      <c r="C245" s="12" t="s">
        <v>543</v>
      </c>
      <c r="D245" s="76" t="s">
        <v>339</v>
      </c>
      <c r="E245" s="118" t="s">
        <v>238</v>
      </c>
      <c r="F245" s="131">
        <v>200</v>
      </c>
      <c r="G245" s="132">
        <v>30</v>
      </c>
      <c r="H245" s="131">
        <f t="shared" si="6"/>
        <v>6</v>
      </c>
    </row>
    <row r="246" spans="1:8" s="44" customFormat="1" ht="12.75" customHeight="1">
      <c r="A246" s="51">
        <v>33211420</v>
      </c>
      <c r="B246" s="150" t="s">
        <v>223</v>
      </c>
      <c r="C246" s="12" t="s">
        <v>546</v>
      </c>
      <c r="D246" s="76" t="s">
        <v>339</v>
      </c>
      <c r="E246" s="118" t="s">
        <v>238</v>
      </c>
      <c r="F246" s="131">
        <v>240</v>
      </c>
      <c r="G246" s="132">
        <v>18</v>
      </c>
      <c r="H246" s="131">
        <f t="shared" si="6"/>
        <v>4.32</v>
      </c>
    </row>
    <row r="247" spans="1:8" s="44" customFormat="1" ht="12.75" customHeight="1">
      <c r="A247" s="51">
        <v>33211320</v>
      </c>
      <c r="B247" s="150" t="s">
        <v>224</v>
      </c>
      <c r="C247" s="12" t="s">
        <v>542</v>
      </c>
      <c r="D247" s="76" t="s">
        <v>339</v>
      </c>
      <c r="E247" s="118" t="s">
        <v>239</v>
      </c>
      <c r="F247" s="131">
        <v>2500</v>
      </c>
      <c r="G247" s="132">
        <v>74</v>
      </c>
      <c r="H247" s="131">
        <f t="shared" si="6"/>
        <v>185</v>
      </c>
    </row>
    <row r="248" spans="1:8" s="44" customFormat="1" ht="12.75" customHeight="1">
      <c r="A248" s="51">
        <v>33211420</v>
      </c>
      <c r="B248" s="150" t="s">
        <v>225</v>
      </c>
      <c r="C248" s="12" t="s">
        <v>546</v>
      </c>
      <c r="D248" s="76" t="s">
        <v>339</v>
      </c>
      <c r="E248" s="118" t="s">
        <v>238</v>
      </c>
      <c r="F248" s="131">
        <v>240</v>
      </c>
      <c r="G248" s="132">
        <v>18</v>
      </c>
      <c r="H248" s="131">
        <f t="shared" si="6"/>
        <v>4.32</v>
      </c>
    </row>
    <row r="249" spans="1:8" s="44" customFormat="1" ht="12.75" customHeight="1">
      <c r="A249" s="51">
        <v>33211300</v>
      </c>
      <c r="B249" s="150" t="s">
        <v>226</v>
      </c>
      <c r="C249" s="12" t="s">
        <v>238</v>
      </c>
      <c r="D249" s="76" t="s">
        <v>339</v>
      </c>
      <c r="E249" s="118" t="s">
        <v>238</v>
      </c>
      <c r="F249" s="131">
        <v>400</v>
      </c>
      <c r="G249" s="132">
        <v>40</v>
      </c>
      <c r="H249" s="131">
        <f t="shared" si="6"/>
        <v>16</v>
      </c>
    </row>
    <row r="250" spans="1:8" s="44" customFormat="1" ht="12.75" customHeight="1">
      <c r="A250" s="51">
        <v>33211190</v>
      </c>
      <c r="B250" s="150" t="s">
        <v>227</v>
      </c>
      <c r="C250" s="12" t="s">
        <v>238</v>
      </c>
      <c r="D250" s="76" t="s">
        <v>339</v>
      </c>
      <c r="E250" s="118" t="s">
        <v>238</v>
      </c>
      <c r="F250" s="131">
        <v>160</v>
      </c>
      <c r="G250" s="132">
        <v>78</v>
      </c>
      <c r="H250" s="131">
        <f t="shared" si="6"/>
        <v>12.48</v>
      </c>
    </row>
    <row r="251" spans="1:8" s="44" customFormat="1" ht="12.75" customHeight="1">
      <c r="A251" s="51">
        <v>33211190</v>
      </c>
      <c r="B251" s="150" t="s">
        <v>228</v>
      </c>
      <c r="C251" s="12" t="s">
        <v>238</v>
      </c>
      <c r="D251" s="76" t="s">
        <v>339</v>
      </c>
      <c r="E251" s="118" t="s">
        <v>238</v>
      </c>
      <c r="F251" s="131">
        <v>160</v>
      </c>
      <c r="G251" s="132">
        <v>124</v>
      </c>
      <c r="H251" s="131">
        <f t="shared" si="6"/>
        <v>19.84</v>
      </c>
    </row>
    <row r="252" spans="1:8" s="44" customFormat="1" ht="12.75" customHeight="1">
      <c r="A252" s="51">
        <v>33211200</v>
      </c>
      <c r="B252" s="150" t="s">
        <v>229</v>
      </c>
      <c r="C252" s="12" t="s">
        <v>238</v>
      </c>
      <c r="D252" s="76" t="s">
        <v>339</v>
      </c>
      <c r="E252" s="118" t="s">
        <v>238</v>
      </c>
      <c r="F252" s="131">
        <v>160</v>
      </c>
      <c r="G252" s="132">
        <v>78</v>
      </c>
      <c r="H252" s="131">
        <f t="shared" si="6"/>
        <v>12.48</v>
      </c>
    </row>
    <row r="253" spans="1:8" s="44" customFormat="1" ht="12.75" customHeight="1">
      <c r="A253" s="51">
        <v>33211220</v>
      </c>
      <c r="B253" s="150" t="s">
        <v>230</v>
      </c>
      <c r="C253" s="12" t="s">
        <v>238</v>
      </c>
      <c r="D253" s="76" t="s">
        <v>339</v>
      </c>
      <c r="E253" s="118" t="s">
        <v>238</v>
      </c>
      <c r="F253" s="131">
        <v>160</v>
      </c>
      <c r="G253" s="132">
        <v>156</v>
      </c>
      <c r="H253" s="131">
        <f t="shared" si="6"/>
        <v>24.96</v>
      </c>
    </row>
    <row r="254" spans="1:8" s="44" customFormat="1" ht="12.75" customHeight="1">
      <c r="A254" s="51">
        <v>33211210</v>
      </c>
      <c r="B254" s="150" t="s">
        <v>231</v>
      </c>
      <c r="C254" s="12" t="s">
        <v>238</v>
      </c>
      <c r="D254" s="76" t="s">
        <v>339</v>
      </c>
      <c r="E254" s="118" t="s">
        <v>238</v>
      </c>
      <c r="F254" s="131">
        <v>100</v>
      </c>
      <c r="G254" s="132">
        <v>276</v>
      </c>
      <c r="H254" s="131">
        <f t="shared" si="6"/>
        <v>27.6</v>
      </c>
    </row>
    <row r="255" spans="1:8" s="44" customFormat="1" ht="12.75" customHeight="1">
      <c r="A255" s="51">
        <v>33691160</v>
      </c>
      <c r="B255" s="150" t="s">
        <v>232</v>
      </c>
      <c r="C255" s="12" t="s">
        <v>542</v>
      </c>
      <c r="D255" s="76" t="s">
        <v>339</v>
      </c>
      <c r="E255" s="118" t="s">
        <v>239</v>
      </c>
      <c r="F255" s="131">
        <v>200</v>
      </c>
      <c r="G255" s="132">
        <v>105</v>
      </c>
      <c r="H255" s="131">
        <f t="shared" si="6"/>
        <v>21</v>
      </c>
    </row>
    <row r="256" spans="1:8" s="44" customFormat="1" ht="54" customHeight="1">
      <c r="A256" s="51">
        <v>33621641</v>
      </c>
      <c r="B256" s="150" t="s">
        <v>303</v>
      </c>
      <c r="C256" s="12" t="s">
        <v>552</v>
      </c>
      <c r="D256" s="76" t="s">
        <v>339</v>
      </c>
      <c r="E256" s="118" t="s">
        <v>9</v>
      </c>
      <c r="F256" s="131">
        <v>200</v>
      </c>
      <c r="G256" s="132">
        <v>2695</v>
      </c>
      <c r="H256" s="131">
        <f t="shared" si="6"/>
        <v>539</v>
      </c>
    </row>
    <row r="257" spans="1:8" s="44" customFormat="1" ht="36.75" customHeight="1">
      <c r="A257" s="51">
        <v>33621641</v>
      </c>
      <c r="B257" s="150" t="s">
        <v>14</v>
      </c>
      <c r="C257" s="12" t="s">
        <v>15</v>
      </c>
      <c r="D257" s="76" t="s">
        <v>339</v>
      </c>
      <c r="E257" s="118" t="s">
        <v>15</v>
      </c>
      <c r="F257" s="131">
        <v>12000</v>
      </c>
      <c r="G257" s="132">
        <v>8</v>
      </c>
      <c r="H257" s="131">
        <f t="shared" si="6"/>
        <v>96</v>
      </c>
    </row>
    <row r="258" spans="1:8" s="44" customFormat="1" ht="28.5" customHeight="1">
      <c r="A258" s="51">
        <v>33621641</v>
      </c>
      <c r="B258" s="150" t="s">
        <v>248</v>
      </c>
      <c r="C258" s="12" t="s">
        <v>549</v>
      </c>
      <c r="D258" s="76" t="s">
        <v>339</v>
      </c>
      <c r="E258" s="118" t="s">
        <v>9</v>
      </c>
      <c r="F258" s="131">
        <v>200</v>
      </c>
      <c r="G258" s="132">
        <v>1640</v>
      </c>
      <c r="H258" s="131">
        <f t="shared" si="6"/>
        <v>328</v>
      </c>
    </row>
    <row r="259" spans="1:8" s="44" customFormat="1" ht="12.75" customHeight="1">
      <c r="A259" s="51">
        <v>33621641</v>
      </c>
      <c r="B259" s="150" t="s">
        <v>249</v>
      </c>
      <c r="C259" s="12" t="s">
        <v>553</v>
      </c>
      <c r="D259" s="76" t="s">
        <v>339</v>
      </c>
      <c r="E259" s="118" t="s">
        <v>9</v>
      </c>
      <c r="F259" s="131">
        <v>30</v>
      </c>
      <c r="G259" s="132">
        <v>2200</v>
      </c>
      <c r="H259" s="131">
        <f t="shared" si="6"/>
        <v>66</v>
      </c>
    </row>
    <row r="260" spans="1:8" s="44" customFormat="1" ht="12.75" customHeight="1">
      <c r="A260" s="51">
        <v>33621641</v>
      </c>
      <c r="B260" s="150" t="s">
        <v>233</v>
      </c>
      <c r="C260" s="12" t="s">
        <v>551</v>
      </c>
      <c r="D260" s="76" t="s">
        <v>339</v>
      </c>
      <c r="E260" s="118" t="s">
        <v>12</v>
      </c>
      <c r="F260" s="131">
        <v>8</v>
      </c>
      <c r="G260" s="132">
        <v>2200</v>
      </c>
      <c r="H260" s="131">
        <f t="shared" si="6"/>
        <v>17.600000000000001</v>
      </c>
    </row>
    <row r="261" spans="1:8" s="44" customFormat="1" ht="12.75" customHeight="1">
      <c r="A261" s="51">
        <v>33621641</v>
      </c>
      <c r="B261" s="150" t="s">
        <v>302</v>
      </c>
      <c r="C261" s="12" t="s">
        <v>555</v>
      </c>
      <c r="D261" s="76" t="s">
        <v>339</v>
      </c>
      <c r="E261" s="118" t="s">
        <v>9</v>
      </c>
      <c r="F261" s="131">
        <v>200</v>
      </c>
      <c r="G261" s="132">
        <v>3400</v>
      </c>
      <c r="H261" s="131">
        <f t="shared" si="6"/>
        <v>680</v>
      </c>
    </row>
    <row r="262" spans="1:8" s="44" customFormat="1" ht="12.75" customHeight="1">
      <c r="A262" s="51">
        <v>33621641</v>
      </c>
      <c r="B262" s="150" t="s">
        <v>234</v>
      </c>
      <c r="C262" s="12" t="s">
        <v>548</v>
      </c>
      <c r="D262" s="76" t="s">
        <v>339</v>
      </c>
      <c r="E262" s="118" t="s">
        <v>241</v>
      </c>
      <c r="F262" s="131">
        <v>150</v>
      </c>
      <c r="G262" s="132">
        <v>1035</v>
      </c>
      <c r="H262" s="131">
        <f t="shared" si="6"/>
        <v>155.25</v>
      </c>
    </row>
    <row r="263" spans="1:8" s="44" customFormat="1" ht="12.75" customHeight="1">
      <c r="A263" s="51">
        <v>33121270</v>
      </c>
      <c r="B263" s="150" t="s">
        <v>235</v>
      </c>
      <c r="C263" s="12" t="s">
        <v>548</v>
      </c>
      <c r="D263" s="76" t="s">
        <v>339</v>
      </c>
      <c r="E263" s="118" t="s">
        <v>9</v>
      </c>
      <c r="F263" s="131">
        <v>3</v>
      </c>
      <c r="G263" s="132">
        <v>9600</v>
      </c>
      <c r="H263" s="131">
        <f t="shared" si="6"/>
        <v>28.8</v>
      </c>
    </row>
    <row r="264" spans="1:8" s="44" customFormat="1" ht="12.75" customHeight="1">
      <c r="A264" s="51">
        <v>33121270</v>
      </c>
      <c r="B264" s="150" t="s">
        <v>236</v>
      </c>
      <c r="C264" s="12" t="s">
        <v>240</v>
      </c>
      <c r="D264" s="76" t="s">
        <v>339</v>
      </c>
      <c r="E264" s="118" t="s">
        <v>240</v>
      </c>
      <c r="F264" s="131">
        <v>1000</v>
      </c>
      <c r="G264" s="132">
        <v>20</v>
      </c>
      <c r="H264" s="131">
        <f t="shared" si="6"/>
        <v>20</v>
      </c>
    </row>
    <row r="265" spans="1:8" s="44" customFormat="1" ht="12.75" customHeight="1">
      <c r="A265" s="51">
        <v>33141163</v>
      </c>
      <c r="B265" s="150" t="s">
        <v>237</v>
      </c>
      <c r="C265" s="12" t="s">
        <v>238</v>
      </c>
      <c r="D265" s="76" t="s">
        <v>339</v>
      </c>
      <c r="E265" s="118" t="s">
        <v>241</v>
      </c>
      <c r="F265" s="131">
        <v>20</v>
      </c>
      <c r="G265" s="132">
        <v>60</v>
      </c>
      <c r="H265" s="131">
        <f t="shared" si="6"/>
        <v>1.2</v>
      </c>
    </row>
    <row r="266" spans="1:8" s="44" customFormat="1" ht="12.75" customHeight="1">
      <c r="A266" s="51">
        <v>33691160</v>
      </c>
      <c r="B266" s="150" t="s">
        <v>250</v>
      </c>
      <c r="C266" s="12" t="s">
        <v>238</v>
      </c>
      <c r="D266" s="76" t="s">
        <v>339</v>
      </c>
      <c r="E266" s="118" t="s">
        <v>241</v>
      </c>
      <c r="F266" s="131">
        <v>1000</v>
      </c>
      <c r="G266" s="132">
        <v>40</v>
      </c>
      <c r="H266" s="131">
        <f t="shared" si="6"/>
        <v>40</v>
      </c>
    </row>
    <row r="267" spans="1:8" s="44" customFormat="1" ht="12.75" customHeight="1">
      <c r="A267" s="51">
        <v>33691160</v>
      </c>
      <c r="B267" s="150" t="s">
        <v>251</v>
      </c>
      <c r="C267" s="12" t="s">
        <v>238</v>
      </c>
      <c r="D267" s="76" t="s">
        <v>339</v>
      </c>
      <c r="E267" s="118" t="s">
        <v>241</v>
      </c>
      <c r="F267" s="131">
        <v>1000</v>
      </c>
      <c r="G267" s="132">
        <v>40</v>
      </c>
      <c r="H267" s="131">
        <f t="shared" si="6"/>
        <v>40</v>
      </c>
    </row>
    <row r="268" spans="1:8" s="44" customFormat="1" ht="12.75" customHeight="1">
      <c r="A268" s="51">
        <v>33691160</v>
      </c>
      <c r="B268" s="150" t="s">
        <v>252</v>
      </c>
      <c r="C268" s="12" t="s">
        <v>238</v>
      </c>
      <c r="D268" s="76" t="s">
        <v>339</v>
      </c>
      <c r="E268" s="118" t="s">
        <v>241</v>
      </c>
      <c r="F268" s="131">
        <v>1000</v>
      </c>
      <c r="G268" s="132">
        <v>20</v>
      </c>
      <c r="H268" s="131">
        <f t="shared" si="6"/>
        <v>20</v>
      </c>
    </row>
    <row r="269" spans="1:8" s="44" customFormat="1" ht="12.75" customHeight="1">
      <c r="A269" s="51">
        <v>33211490</v>
      </c>
      <c r="B269" s="150" t="s">
        <v>253</v>
      </c>
      <c r="C269" s="12" t="s">
        <v>238</v>
      </c>
      <c r="D269" s="76" t="s">
        <v>339</v>
      </c>
      <c r="E269" s="118" t="s">
        <v>241</v>
      </c>
      <c r="F269" s="131">
        <v>125</v>
      </c>
      <c r="G269" s="132">
        <v>100</v>
      </c>
      <c r="H269" s="131">
        <f t="shared" si="6"/>
        <v>12.5</v>
      </c>
    </row>
    <row r="270" spans="1:8" s="44" customFormat="1" ht="12.75" customHeight="1">
      <c r="A270" s="51">
        <v>33121270</v>
      </c>
      <c r="B270" s="150" t="s">
        <v>254</v>
      </c>
      <c r="C270" s="12" t="s">
        <v>238</v>
      </c>
      <c r="D270" s="76" t="s">
        <v>339</v>
      </c>
      <c r="E270" s="118" t="s">
        <v>241</v>
      </c>
      <c r="F270" s="131">
        <v>1000</v>
      </c>
      <c r="G270" s="132">
        <v>4</v>
      </c>
      <c r="H270" s="131">
        <f t="shared" si="6"/>
        <v>4</v>
      </c>
    </row>
    <row r="271" spans="1:8" s="44" customFormat="1" ht="12.75" customHeight="1">
      <c r="A271" s="51">
        <v>33191310</v>
      </c>
      <c r="B271" s="150" t="s">
        <v>255</v>
      </c>
      <c r="C271" s="12" t="s">
        <v>238</v>
      </c>
      <c r="D271" s="76" t="s">
        <v>339</v>
      </c>
      <c r="E271" s="118" t="s">
        <v>10</v>
      </c>
      <c r="F271" s="131">
        <v>300</v>
      </c>
      <c r="G271" s="132">
        <v>10</v>
      </c>
      <c r="H271" s="131">
        <f t="shared" si="6"/>
        <v>3</v>
      </c>
    </row>
    <row r="272" spans="1:8" s="44" customFormat="1" ht="12.75" customHeight="1">
      <c r="A272" s="51">
        <v>33121270</v>
      </c>
      <c r="B272" s="150" t="s">
        <v>256</v>
      </c>
      <c r="C272" s="12" t="s">
        <v>238</v>
      </c>
      <c r="D272" s="76" t="s">
        <v>339</v>
      </c>
      <c r="E272" s="118" t="s">
        <v>258</v>
      </c>
      <c r="F272" s="131">
        <v>1000</v>
      </c>
      <c r="G272" s="133">
        <v>6</v>
      </c>
      <c r="H272" s="131">
        <f t="shared" si="6"/>
        <v>6</v>
      </c>
    </row>
    <row r="273" spans="1:8" s="44" customFormat="1" ht="12.75" customHeight="1">
      <c r="A273" s="51">
        <v>33121270</v>
      </c>
      <c r="B273" s="150" t="s">
        <v>257</v>
      </c>
      <c r="C273" s="12" t="s">
        <v>238</v>
      </c>
      <c r="D273" s="76" t="s">
        <v>339</v>
      </c>
      <c r="E273" s="118" t="s">
        <v>258</v>
      </c>
      <c r="F273" s="131">
        <v>1000</v>
      </c>
      <c r="G273" s="133">
        <v>6</v>
      </c>
      <c r="H273" s="131">
        <f t="shared" si="6"/>
        <v>6</v>
      </c>
    </row>
    <row r="274" spans="1:8" s="44" customFormat="1" ht="12.75" customHeight="1">
      <c r="A274" s="51">
        <v>33211170</v>
      </c>
      <c r="B274" s="150" t="s">
        <v>286</v>
      </c>
      <c r="C274" s="12" t="s">
        <v>550</v>
      </c>
      <c r="D274" s="76" t="s">
        <v>339</v>
      </c>
      <c r="E274" s="118" t="s">
        <v>239</v>
      </c>
      <c r="F274" s="131">
        <v>1200</v>
      </c>
      <c r="G274" s="132">
        <v>38</v>
      </c>
      <c r="H274" s="131">
        <f t="shared" si="6"/>
        <v>45.6</v>
      </c>
    </row>
    <row r="275" spans="1:8" s="44" customFormat="1" ht="12.75" customHeight="1">
      <c r="A275" s="51">
        <v>33691162</v>
      </c>
      <c r="B275" s="150" t="s">
        <v>289</v>
      </c>
      <c r="C275" s="12" t="s">
        <v>12</v>
      </c>
      <c r="D275" s="76" t="s">
        <v>339</v>
      </c>
      <c r="E275" s="118" t="s">
        <v>12</v>
      </c>
      <c r="F275" s="131">
        <v>3</v>
      </c>
      <c r="G275" s="132">
        <v>22200</v>
      </c>
      <c r="H275" s="131">
        <f t="shared" si="6"/>
        <v>66.599999999999994</v>
      </c>
    </row>
    <row r="276" spans="1:8" s="44" customFormat="1" ht="12.75" customHeight="1">
      <c r="A276" s="51">
        <v>33691162</v>
      </c>
      <c r="B276" s="150" t="s">
        <v>290</v>
      </c>
      <c r="C276" s="12" t="s">
        <v>12</v>
      </c>
      <c r="D276" s="76" t="s">
        <v>339</v>
      </c>
      <c r="E276" s="118" t="s">
        <v>12</v>
      </c>
      <c r="F276" s="131">
        <v>3</v>
      </c>
      <c r="G276" s="133">
        <v>50300</v>
      </c>
      <c r="H276" s="131">
        <f t="shared" si="6"/>
        <v>150.9</v>
      </c>
    </row>
    <row r="277" spans="1:8" s="44" customFormat="1" ht="12.75" customHeight="1">
      <c r="A277" s="51">
        <v>33691162</v>
      </c>
      <c r="B277" s="150" t="s">
        <v>291</v>
      </c>
      <c r="C277" s="12" t="s">
        <v>12</v>
      </c>
      <c r="D277" s="76" t="s">
        <v>339</v>
      </c>
      <c r="E277" s="118" t="s">
        <v>12</v>
      </c>
      <c r="F277" s="131">
        <v>3</v>
      </c>
      <c r="G277" s="133">
        <v>21960</v>
      </c>
      <c r="H277" s="131">
        <f t="shared" si="6"/>
        <v>65.88</v>
      </c>
    </row>
    <row r="278" spans="1:8" s="44" customFormat="1" ht="12.75" customHeight="1">
      <c r="A278" s="51">
        <v>33691162</v>
      </c>
      <c r="B278" s="150" t="s">
        <v>292</v>
      </c>
      <c r="C278" s="12" t="s">
        <v>554</v>
      </c>
      <c r="D278" s="76" t="s">
        <v>339</v>
      </c>
      <c r="E278" s="118" t="s">
        <v>12</v>
      </c>
      <c r="F278" s="131">
        <v>3</v>
      </c>
      <c r="G278" s="132">
        <v>22992</v>
      </c>
      <c r="H278" s="131">
        <f t="shared" si="6"/>
        <v>68.975999999999999</v>
      </c>
    </row>
    <row r="279" spans="1:8" s="44" customFormat="1" ht="12.75" customHeight="1">
      <c r="A279" s="51">
        <v>33691162</v>
      </c>
      <c r="B279" s="150" t="s">
        <v>293</v>
      </c>
      <c r="C279" s="12" t="s">
        <v>554</v>
      </c>
      <c r="D279" s="76" t="s">
        <v>339</v>
      </c>
      <c r="E279" s="118" t="s">
        <v>12</v>
      </c>
      <c r="F279" s="131">
        <v>3</v>
      </c>
      <c r="G279" s="133">
        <v>21496</v>
      </c>
      <c r="H279" s="131">
        <f t="shared" si="6"/>
        <v>64.488</v>
      </c>
    </row>
    <row r="280" spans="1:8" s="44" customFormat="1" ht="12.75" customHeight="1">
      <c r="A280" s="51">
        <v>33211350</v>
      </c>
      <c r="B280" s="150" t="s">
        <v>294</v>
      </c>
      <c r="C280" s="12" t="s">
        <v>554</v>
      </c>
      <c r="D280" s="76" t="s">
        <v>339</v>
      </c>
      <c r="E280" s="118" t="s">
        <v>12</v>
      </c>
      <c r="F280" s="131">
        <v>8</v>
      </c>
      <c r="G280" s="133">
        <v>15348</v>
      </c>
      <c r="H280" s="131">
        <f t="shared" si="6"/>
        <v>122.78400000000001</v>
      </c>
    </row>
    <row r="281" spans="1:8" s="44" customFormat="1" ht="12.75" customHeight="1">
      <c r="A281" s="43">
        <v>33691162</v>
      </c>
      <c r="B281" s="150" t="s">
        <v>295</v>
      </c>
      <c r="C281" s="12" t="s">
        <v>547</v>
      </c>
      <c r="D281" s="76" t="s">
        <v>339</v>
      </c>
      <c r="E281" s="118" t="s">
        <v>12</v>
      </c>
      <c r="F281" s="131">
        <v>5</v>
      </c>
      <c r="G281" s="132">
        <v>17928</v>
      </c>
      <c r="H281" s="131">
        <f t="shared" si="6"/>
        <v>89.64</v>
      </c>
    </row>
    <row r="282" spans="1:8" s="44" customFormat="1" ht="12.75" customHeight="1">
      <c r="A282" s="51">
        <v>33691162</v>
      </c>
      <c r="B282" s="150" t="s">
        <v>296</v>
      </c>
      <c r="C282" s="12" t="s">
        <v>547</v>
      </c>
      <c r="D282" s="76" t="s">
        <v>339</v>
      </c>
      <c r="E282" s="118" t="s">
        <v>12</v>
      </c>
      <c r="F282" s="131">
        <v>5</v>
      </c>
      <c r="G282" s="133">
        <v>17928</v>
      </c>
      <c r="H282" s="131">
        <f t="shared" si="6"/>
        <v>89.64</v>
      </c>
    </row>
    <row r="283" spans="1:8" s="44" customFormat="1" ht="12.75" customHeight="1">
      <c r="A283" s="51">
        <v>33691162</v>
      </c>
      <c r="B283" s="150" t="s">
        <v>298</v>
      </c>
      <c r="C283" s="12" t="s">
        <v>547</v>
      </c>
      <c r="D283" s="76" t="s">
        <v>339</v>
      </c>
      <c r="E283" s="118" t="s">
        <v>12</v>
      </c>
      <c r="F283" s="131">
        <v>8</v>
      </c>
      <c r="G283" s="132">
        <v>19380</v>
      </c>
      <c r="H283" s="131">
        <f>+G283*F283/1000</f>
        <v>155.04</v>
      </c>
    </row>
    <row r="284" spans="1:8" s="44" customFormat="1" ht="12.75" customHeight="1">
      <c r="A284" s="51">
        <v>33691162</v>
      </c>
      <c r="B284" s="150" t="s">
        <v>297</v>
      </c>
      <c r="C284" s="12" t="s">
        <v>554</v>
      </c>
      <c r="D284" s="76" t="s">
        <v>339</v>
      </c>
      <c r="E284" s="118" t="s">
        <v>12</v>
      </c>
      <c r="F284" s="131">
        <v>4</v>
      </c>
      <c r="G284" s="133">
        <v>19140</v>
      </c>
      <c r="H284" s="131">
        <f t="shared" si="6"/>
        <v>76.56</v>
      </c>
    </row>
    <row r="285" spans="1:8" s="44" customFormat="1" ht="12.75" customHeight="1">
      <c r="A285" s="51">
        <v>33691162</v>
      </c>
      <c r="B285" s="150" t="s">
        <v>299</v>
      </c>
      <c r="C285" s="12" t="s">
        <v>554</v>
      </c>
      <c r="D285" s="76" t="s">
        <v>339</v>
      </c>
      <c r="E285" s="118" t="s">
        <v>12</v>
      </c>
      <c r="F285" s="131">
        <v>8</v>
      </c>
      <c r="G285" s="133">
        <v>19140</v>
      </c>
      <c r="H285" s="131">
        <f t="shared" si="6"/>
        <v>153.12</v>
      </c>
    </row>
    <row r="286" spans="1:8" s="44" customFormat="1" ht="12.75" customHeight="1">
      <c r="A286" s="51">
        <v>33691162</v>
      </c>
      <c r="B286" s="150" t="s">
        <v>300</v>
      </c>
      <c r="C286" s="12" t="s">
        <v>554</v>
      </c>
      <c r="D286" s="76" t="s">
        <v>339</v>
      </c>
      <c r="E286" s="118" t="s">
        <v>12</v>
      </c>
      <c r="F286" s="131">
        <v>8</v>
      </c>
      <c r="G286" s="133">
        <v>36000</v>
      </c>
      <c r="H286" s="131">
        <f t="shared" si="6"/>
        <v>288</v>
      </c>
    </row>
    <row r="287" spans="1:8" s="44" customFormat="1" ht="12.75" customHeight="1">
      <c r="A287" s="51">
        <v>33691162</v>
      </c>
      <c r="B287" s="150" t="s">
        <v>301</v>
      </c>
      <c r="C287" s="12" t="s">
        <v>554</v>
      </c>
      <c r="D287" s="76" t="s">
        <v>339</v>
      </c>
      <c r="E287" s="118" t="s">
        <v>12</v>
      </c>
      <c r="F287" s="131">
        <v>6</v>
      </c>
      <c r="G287" s="132">
        <v>40000</v>
      </c>
      <c r="H287" s="131">
        <f t="shared" si="6"/>
        <v>240</v>
      </c>
    </row>
    <row r="288" spans="1:8" s="44" customFormat="1" ht="12.75" customHeight="1">
      <c r="A288" s="51">
        <v>33691162</v>
      </c>
      <c r="B288" s="151" t="s">
        <v>326</v>
      </c>
      <c r="C288" s="12" t="s">
        <v>554</v>
      </c>
      <c r="D288" s="76" t="s">
        <v>339</v>
      </c>
      <c r="E288" s="118" t="s">
        <v>12</v>
      </c>
      <c r="F288" s="134">
        <v>3</v>
      </c>
      <c r="G288" s="133">
        <v>19056</v>
      </c>
      <c r="H288" s="131">
        <f t="shared" si="6"/>
        <v>57.167999999999999</v>
      </c>
    </row>
    <row r="289" spans="1:8" s="44" customFormat="1" ht="12.75" customHeight="1">
      <c r="A289" s="51">
        <v>33691162</v>
      </c>
      <c r="B289" s="151" t="s">
        <v>327</v>
      </c>
      <c r="C289" s="12" t="s">
        <v>554</v>
      </c>
      <c r="D289" s="76" t="s">
        <v>339</v>
      </c>
      <c r="E289" s="118" t="s">
        <v>12</v>
      </c>
      <c r="F289" s="134">
        <v>3</v>
      </c>
      <c r="G289" s="133">
        <v>19056</v>
      </c>
      <c r="H289" s="131">
        <f t="shared" si="6"/>
        <v>57.167999999999999</v>
      </c>
    </row>
    <row r="290" spans="1:8" s="44" customFormat="1" ht="12.75" customHeight="1">
      <c r="A290" s="51">
        <v>33691162</v>
      </c>
      <c r="B290" s="151" t="s">
        <v>328</v>
      </c>
      <c r="C290" s="12" t="s">
        <v>554</v>
      </c>
      <c r="D290" s="76" t="s">
        <v>339</v>
      </c>
      <c r="E290" s="113" t="s">
        <v>10</v>
      </c>
      <c r="F290" s="134">
        <v>1</v>
      </c>
      <c r="G290" s="133">
        <v>91020</v>
      </c>
      <c r="H290" s="131">
        <f t="shared" si="6"/>
        <v>91.02</v>
      </c>
    </row>
    <row r="291" spans="1:8" s="44" customFormat="1" ht="12.75" customHeight="1">
      <c r="A291" s="51">
        <v>33691162</v>
      </c>
      <c r="B291" s="151" t="s">
        <v>329</v>
      </c>
      <c r="C291" s="12" t="s">
        <v>554</v>
      </c>
      <c r="D291" s="76" t="s">
        <v>339</v>
      </c>
      <c r="E291" s="113" t="s">
        <v>10</v>
      </c>
      <c r="F291" s="134">
        <v>3</v>
      </c>
      <c r="G291" s="133">
        <v>7080</v>
      </c>
      <c r="H291" s="131">
        <f t="shared" si="6"/>
        <v>21.24</v>
      </c>
    </row>
    <row r="292" spans="1:8" s="44" customFormat="1" ht="12.75" customHeight="1">
      <c r="A292" s="51">
        <v>33691162</v>
      </c>
      <c r="B292" s="151" t="s">
        <v>330</v>
      </c>
      <c r="C292" s="12" t="s">
        <v>554</v>
      </c>
      <c r="D292" s="76" t="s">
        <v>339</v>
      </c>
      <c r="E292" s="113" t="s">
        <v>10</v>
      </c>
      <c r="F292" s="134">
        <v>1</v>
      </c>
      <c r="G292" s="133">
        <v>5160</v>
      </c>
      <c r="H292" s="131">
        <f t="shared" si="6"/>
        <v>5.16</v>
      </c>
    </row>
    <row r="293" spans="1:8" s="44" customFormat="1" ht="12.75" customHeight="1">
      <c r="A293" s="51">
        <v>33691162</v>
      </c>
      <c r="B293" s="151" t="s">
        <v>331</v>
      </c>
      <c r="C293" s="12" t="s">
        <v>554</v>
      </c>
      <c r="D293" s="76" t="s">
        <v>339</v>
      </c>
      <c r="E293" s="113" t="s">
        <v>10</v>
      </c>
      <c r="F293" s="134">
        <v>2</v>
      </c>
      <c r="G293" s="133">
        <v>132000</v>
      </c>
      <c r="H293" s="131">
        <f t="shared" si="6"/>
        <v>264</v>
      </c>
    </row>
    <row r="294" spans="1:8" s="44" customFormat="1" ht="12.75" customHeight="1">
      <c r="A294" s="51">
        <v>33691162</v>
      </c>
      <c r="B294" s="151" t="s">
        <v>332</v>
      </c>
      <c r="C294" s="12" t="s">
        <v>554</v>
      </c>
      <c r="D294" s="76" t="s">
        <v>339</v>
      </c>
      <c r="E294" s="113" t="s">
        <v>10</v>
      </c>
      <c r="F294" s="134">
        <v>2</v>
      </c>
      <c r="G294" s="133">
        <v>49800</v>
      </c>
      <c r="H294" s="131">
        <f t="shared" si="6"/>
        <v>99.6</v>
      </c>
    </row>
    <row r="295" spans="1:8" s="44" customFormat="1" ht="12.75" customHeight="1">
      <c r="A295" s="51">
        <v>33691162</v>
      </c>
      <c r="B295" s="151" t="s">
        <v>333</v>
      </c>
      <c r="C295" s="12" t="s">
        <v>554</v>
      </c>
      <c r="D295" s="76" t="s">
        <v>339</v>
      </c>
      <c r="E295" s="113" t="s">
        <v>10</v>
      </c>
      <c r="F295" s="134">
        <v>2</v>
      </c>
      <c r="G295" s="133">
        <v>100000</v>
      </c>
      <c r="H295" s="131">
        <f t="shared" si="6"/>
        <v>200</v>
      </c>
    </row>
    <row r="296" spans="1:8" s="59" customFormat="1" ht="12.75" customHeight="1">
      <c r="A296" s="51">
        <v>33691162</v>
      </c>
      <c r="B296" s="151" t="s">
        <v>334</v>
      </c>
      <c r="C296" s="12" t="s">
        <v>554</v>
      </c>
      <c r="D296" s="76" t="s">
        <v>339</v>
      </c>
      <c r="E296" s="113" t="s">
        <v>10</v>
      </c>
      <c r="F296" s="134">
        <v>2</v>
      </c>
      <c r="G296" s="133">
        <v>13500</v>
      </c>
      <c r="H296" s="131">
        <f t="shared" si="6"/>
        <v>27</v>
      </c>
    </row>
    <row r="297" spans="1:8" s="44" customFormat="1" ht="12.75" customHeight="1">
      <c r="A297" s="60">
        <v>33141211</v>
      </c>
      <c r="B297" s="152" t="s">
        <v>320</v>
      </c>
      <c r="C297" s="12" t="s">
        <v>550</v>
      </c>
      <c r="D297" s="76" t="s">
        <v>339</v>
      </c>
      <c r="E297" s="113" t="s">
        <v>10</v>
      </c>
      <c r="F297" s="131">
        <v>600</v>
      </c>
      <c r="G297" s="135">
        <v>170</v>
      </c>
      <c r="H297" s="131">
        <f t="shared" si="6"/>
        <v>102</v>
      </c>
    </row>
    <row r="298" spans="1:8">
      <c r="A298" s="136"/>
      <c r="B298" s="153" t="s">
        <v>305</v>
      </c>
      <c r="C298" s="12"/>
      <c r="D298" s="136"/>
      <c r="E298" s="137"/>
      <c r="F298" s="138"/>
      <c r="G298" s="138"/>
      <c r="H298" s="138">
        <f>SUM(H15:H297)</f>
        <v>36800.053999999982</v>
      </c>
    </row>
  </sheetData>
  <mergeCells count="19">
    <mergeCell ref="D11:D12"/>
    <mergeCell ref="A14:B14"/>
    <mergeCell ref="A148:B148"/>
    <mergeCell ref="A236:B236"/>
    <mergeCell ref="A8:H8"/>
    <mergeCell ref="A9:H9"/>
    <mergeCell ref="A10:H10"/>
    <mergeCell ref="A11:B11"/>
    <mergeCell ref="C11:C12"/>
    <mergeCell ref="E11:E12"/>
    <mergeCell ref="F11:F12"/>
    <mergeCell ref="G11:G12"/>
    <mergeCell ref="H11:H12"/>
    <mergeCell ref="A7:H7"/>
    <mergeCell ref="E2:H2"/>
    <mergeCell ref="E3:H3"/>
    <mergeCell ref="E4:H4"/>
    <mergeCell ref="A5:H5"/>
    <mergeCell ref="A6:H6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558A4-315C-4E9C-84FA-0FC4DF98102A}">
  <dimension ref="A1:R27"/>
  <sheetViews>
    <sheetView tabSelected="1" workbookViewId="0">
      <selection activeCell="S7" sqref="S7"/>
    </sheetView>
  </sheetViews>
  <sheetFormatPr defaultRowHeight="12.75"/>
  <cols>
    <col min="1" max="2" width="9.140625" style="217"/>
    <col min="3" max="3" width="42.42578125" style="217" customWidth="1"/>
    <col min="4" max="4" width="9.140625" style="217"/>
    <col min="5" max="5" width="9.140625" style="212"/>
    <col min="6" max="8" width="9.140625" style="217" hidden="1" customWidth="1"/>
    <col min="9" max="11" width="9.140625" style="217"/>
    <col min="12" max="12" width="9.140625" style="212"/>
    <col min="13" max="14" width="9.140625" style="217"/>
    <col min="15" max="15" width="10" style="217" customWidth="1"/>
    <col min="16" max="16" width="12.5703125" style="217" customWidth="1"/>
    <col min="17" max="16384" width="9.140625" style="217"/>
  </cols>
  <sheetData>
    <row r="1" spans="1:18" ht="15.75">
      <c r="A1" s="216" t="s">
        <v>562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09"/>
      <c r="R1" s="209"/>
    </row>
    <row r="2" spans="1:18" ht="96" customHeight="1">
      <c r="A2" s="216" t="s">
        <v>569</v>
      </c>
      <c r="B2" s="216" t="s">
        <v>570</v>
      </c>
      <c r="C2" s="216" t="s">
        <v>6</v>
      </c>
      <c r="D2" s="216" t="s">
        <v>571</v>
      </c>
      <c r="E2" s="216" t="s">
        <v>572</v>
      </c>
      <c r="F2" s="216"/>
      <c r="G2" s="216"/>
      <c r="H2" s="216"/>
      <c r="I2" s="218" t="s">
        <v>573</v>
      </c>
      <c r="J2" s="216" t="s">
        <v>574</v>
      </c>
      <c r="K2" s="216" t="s">
        <v>575</v>
      </c>
      <c r="L2" s="216" t="s">
        <v>563</v>
      </c>
      <c r="M2" s="216" t="s">
        <v>564</v>
      </c>
      <c r="N2" s="216"/>
      <c r="O2" s="216"/>
      <c r="P2" s="216"/>
      <c r="Q2" s="209"/>
      <c r="R2" s="209"/>
    </row>
    <row r="3" spans="1:18" ht="22.5">
      <c r="A3" s="216"/>
      <c r="B3" s="216"/>
      <c r="C3" s="216"/>
      <c r="D3" s="216"/>
      <c r="E3" s="216"/>
      <c r="F3" s="216"/>
      <c r="G3" s="216"/>
      <c r="H3" s="216"/>
      <c r="I3" s="218"/>
      <c r="J3" s="216"/>
      <c r="K3" s="216"/>
      <c r="L3" s="216"/>
      <c r="M3" s="219" t="s">
        <v>565</v>
      </c>
      <c r="N3" s="220" t="s">
        <v>576</v>
      </c>
      <c r="O3" s="221"/>
      <c r="P3" s="219" t="s">
        <v>566</v>
      </c>
      <c r="Q3" s="209"/>
      <c r="R3" s="209"/>
    </row>
    <row r="4" spans="1:18" ht="45">
      <c r="A4" s="219">
        <v>1</v>
      </c>
      <c r="B4" s="219">
        <v>33141121</v>
      </c>
      <c r="C4" s="219" t="s">
        <v>158</v>
      </c>
      <c r="D4" s="219"/>
      <c r="E4" s="211" t="s">
        <v>500</v>
      </c>
      <c r="F4" s="219"/>
      <c r="G4" s="219"/>
      <c r="H4" s="219"/>
      <c r="I4" s="213" t="s">
        <v>10</v>
      </c>
      <c r="J4" s="214">
        <v>300</v>
      </c>
      <c r="K4" s="232">
        <v>18000</v>
      </c>
      <c r="L4" s="215">
        <v>60</v>
      </c>
      <c r="M4" s="219" t="s">
        <v>578</v>
      </c>
      <c r="N4" s="219" t="s">
        <v>568</v>
      </c>
      <c r="O4" s="231">
        <v>60</v>
      </c>
      <c r="P4" s="219" t="s">
        <v>577</v>
      </c>
      <c r="Q4" s="208"/>
      <c r="R4" s="208"/>
    </row>
    <row r="5" spans="1:18" ht="45">
      <c r="A5" s="219">
        <v>2</v>
      </c>
      <c r="B5" s="219">
        <v>33161220</v>
      </c>
      <c r="C5" s="219" t="s">
        <v>167</v>
      </c>
      <c r="D5" s="219"/>
      <c r="E5" s="211" t="s">
        <v>10</v>
      </c>
      <c r="F5" s="219"/>
      <c r="G5" s="219"/>
      <c r="H5" s="219"/>
      <c r="I5" s="213" t="s">
        <v>10</v>
      </c>
      <c r="J5" s="214">
        <v>20</v>
      </c>
      <c r="K5" s="232">
        <v>40000</v>
      </c>
      <c r="L5" s="215">
        <v>2000</v>
      </c>
      <c r="M5" s="219" t="s">
        <v>578</v>
      </c>
      <c r="N5" s="219" t="s">
        <v>568</v>
      </c>
      <c r="O5" s="231">
        <v>2000</v>
      </c>
      <c r="P5" s="219" t="s">
        <v>577</v>
      </c>
      <c r="Q5" s="208"/>
      <c r="R5" s="208"/>
    </row>
    <row r="6" spans="1:18" ht="45">
      <c r="A6" s="219">
        <v>3</v>
      </c>
      <c r="B6" s="219">
        <v>33141100</v>
      </c>
      <c r="C6" s="219" t="s">
        <v>173</v>
      </c>
      <c r="D6" s="219"/>
      <c r="E6" s="211" t="s">
        <v>10</v>
      </c>
      <c r="F6" s="219"/>
      <c r="G6" s="219"/>
      <c r="H6" s="219"/>
      <c r="I6" s="213" t="s">
        <v>10</v>
      </c>
      <c r="J6" s="214">
        <v>200</v>
      </c>
      <c r="K6" s="232">
        <v>120000</v>
      </c>
      <c r="L6" s="215">
        <v>600</v>
      </c>
      <c r="M6" s="219" t="s">
        <v>578</v>
      </c>
      <c r="N6" s="219" t="s">
        <v>568</v>
      </c>
      <c r="O6" s="231">
        <v>600</v>
      </c>
      <c r="P6" s="219" t="s">
        <v>577</v>
      </c>
      <c r="Q6" s="208"/>
      <c r="R6" s="208"/>
    </row>
    <row r="7" spans="1:18" ht="45">
      <c r="A7" s="219">
        <v>4</v>
      </c>
      <c r="B7" s="219">
        <v>33141127</v>
      </c>
      <c r="C7" s="219" t="s">
        <v>288</v>
      </c>
      <c r="D7" s="219"/>
      <c r="E7" s="211" t="s">
        <v>510</v>
      </c>
      <c r="F7" s="219"/>
      <c r="G7" s="219"/>
      <c r="H7" s="219"/>
      <c r="I7" s="213" t="s">
        <v>10</v>
      </c>
      <c r="J7" s="214">
        <v>250</v>
      </c>
      <c r="K7" s="232">
        <v>375000</v>
      </c>
      <c r="L7" s="215">
        <v>1500</v>
      </c>
      <c r="M7" s="219" t="s">
        <v>578</v>
      </c>
      <c r="N7" s="219" t="s">
        <v>568</v>
      </c>
      <c r="O7" s="231">
        <v>1500</v>
      </c>
      <c r="P7" s="219" t="s">
        <v>577</v>
      </c>
      <c r="Q7" s="208"/>
      <c r="R7" s="208"/>
    </row>
    <row r="8" spans="1:18" ht="45">
      <c r="A8" s="219">
        <v>5</v>
      </c>
      <c r="B8" s="219">
        <v>33141211</v>
      </c>
      <c r="C8" s="219" t="s">
        <v>174</v>
      </c>
      <c r="D8" s="219"/>
      <c r="E8" s="211" t="s">
        <v>11</v>
      </c>
      <c r="F8" s="219"/>
      <c r="G8" s="219"/>
      <c r="H8" s="219"/>
      <c r="I8" s="213" t="s">
        <v>11</v>
      </c>
      <c r="J8" s="214">
        <v>1000</v>
      </c>
      <c r="K8" s="232">
        <v>200000</v>
      </c>
      <c r="L8" s="215">
        <v>200</v>
      </c>
      <c r="M8" s="219" t="s">
        <v>578</v>
      </c>
      <c r="N8" s="219" t="s">
        <v>568</v>
      </c>
      <c r="O8" s="231">
        <v>200</v>
      </c>
      <c r="P8" s="219" t="s">
        <v>577</v>
      </c>
      <c r="Q8" s="208"/>
      <c r="R8" s="208"/>
    </row>
    <row r="9" spans="1:18" ht="45">
      <c r="A9" s="219">
        <v>6</v>
      </c>
      <c r="B9" s="219">
        <v>33141145</v>
      </c>
      <c r="C9" s="219" t="s">
        <v>261</v>
      </c>
      <c r="D9" s="219"/>
      <c r="E9" s="211" t="s">
        <v>513</v>
      </c>
      <c r="F9" s="219"/>
      <c r="G9" s="219"/>
      <c r="H9" s="219"/>
      <c r="I9" s="213" t="s">
        <v>10</v>
      </c>
      <c r="J9" s="214">
        <v>2000</v>
      </c>
      <c r="K9" s="232">
        <v>2000000</v>
      </c>
      <c r="L9" s="215">
        <v>1000</v>
      </c>
      <c r="M9" s="219" t="s">
        <v>578</v>
      </c>
      <c r="N9" s="219" t="s">
        <v>568</v>
      </c>
      <c r="O9" s="231">
        <v>1000</v>
      </c>
      <c r="P9" s="219" t="s">
        <v>577</v>
      </c>
      <c r="Q9" s="208"/>
      <c r="R9" s="208"/>
    </row>
    <row r="10" spans="1:18" ht="45">
      <c r="A10" s="219">
        <v>7</v>
      </c>
      <c r="B10" s="219">
        <v>33141134</v>
      </c>
      <c r="C10" s="219" t="s">
        <v>188</v>
      </c>
      <c r="D10" s="219"/>
      <c r="E10" s="211" t="s">
        <v>516</v>
      </c>
      <c r="F10" s="219"/>
      <c r="G10" s="219"/>
      <c r="H10" s="219"/>
      <c r="I10" s="213" t="s">
        <v>10</v>
      </c>
      <c r="J10" s="214">
        <v>1150</v>
      </c>
      <c r="K10" s="232">
        <v>230000</v>
      </c>
      <c r="L10" s="215">
        <v>200</v>
      </c>
      <c r="M10" s="219" t="s">
        <v>578</v>
      </c>
      <c r="N10" s="219" t="s">
        <v>568</v>
      </c>
      <c r="O10" s="231">
        <v>200</v>
      </c>
      <c r="P10" s="219" t="s">
        <v>577</v>
      </c>
      <c r="Q10" s="208"/>
      <c r="R10" s="208"/>
    </row>
    <row r="11" spans="1:18" ht="45">
      <c r="A11" s="219">
        <v>8</v>
      </c>
      <c r="B11" s="219">
        <v>33631241</v>
      </c>
      <c r="C11" s="219" t="s">
        <v>262</v>
      </c>
      <c r="D11" s="219"/>
      <c r="E11" s="211" t="s">
        <v>525</v>
      </c>
      <c r="F11" s="219"/>
      <c r="G11" s="219"/>
      <c r="H11" s="219"/>
      <c r="I11" s="213" t="s">
        <v>212</v>
      </c>
      <c r="J11" s="214">
        <v>1820</v>
      </c>
      <c r="K11" s="232">
        <v>364000</v>
      </c>
      <c r="L11" s="215">
        <v>200</v>
      </c>
      <c r="M11" s="219" t="s">
        <v>578</v>
      </c>
      <c r="N11" s="219" t="s">
        <v>568</v>
      </c>
      <c r="O11" s="231">
        <v>200</v>
      </c>
      <c r="P11" s="219" t="s">
        <v>577</v>
      </c>
      <c r="Q11" s="208"/>
      <c r="R11" s="208"/>
    </row>
    <row r="12" spans="1:18" ht="45">
      <c r="A12" s="219">
        <v>9</v>
      </c>
      <c r="B12" s="219">
        <v>33621641</v>
      </c>
      <c r="C12" s="219" t="s">
        <v>194</v>
      </c>
      <c r="D12" s="219"/>
      <c r="E12" s="211" t="s">
        <v>528</v>
      </c>
      <c r="F12" s="219"/>
      <c r="G12" s="219"/>
      <c r="H12" s="219"/>
      <c r="I12" s="213" t="s">
        <v>66</v>
      </c>
      <c r="J12" s="214">
        <v>200</v>
      </c>
      <c r="K12" s="232">
        <v>20000</v>
      </c>
      <c r="L12" s="215">
        <v>100</v>
      </c>
      <c r="M12" s="219" t="s">
        <v>578</v>
      </c>
      <c r="N12" s="219" t="s">
        <v>568</v>
      </c>
      <c r="O12" s="231">
        <v>100</v>
      </c>
      <c r="P12" s="219" t="s">
        <v>577</v>
      </c>
      <c r="Q12" s="208"/>
      <c r="R12" s="208"/>
    </row>
    <row r="13" spans="1:18" ht="45">
      <c r="A13" s="219">
        <v>10</v>
      </c>
      <c r="B13" s="219">
        <v>33631230</v>
      </c>
      <c r="C13" s="219" t="s">
        <v>82</v>
      </c>
      <c r="D13" s="219"/>
      <c r="E13" s="211" t="s">
        <v>529</v>
      </c>
      <c r="F13" s="219"/>
      <c r="G13" s="219"/>
      <c r="H13" s="219"/>
      <c r="I13" s="213" t="s">
        <v>66</v>
      </c>
      <c r="J13" s="214">
        <v>7300</v>
      </c>
      <c r="K13" s="232">
        <v>292000</v>
      </c>
      <c r="L13" s="215">
        <v>40</v>
      </c>
      <c r="M13" s="219" t="s">
        <v>578</v>
      </c>
      <c r="N13" s="219" t="s">
        <v>568</v>
      </c>
      <c r="O13" s="231">
        <v>40</v>
      </c>
      <c r="P13" s="219" t="s">
        <v>577</v>
      </c>
      <c r="Q13" s="208"/>
      <c r="R13" s="208"/>
    </row>
    <row r="14" spans="1:18" ht="45">
      <c r="A14" s="219">
        <v>11</v>
      </c>
      <c r="B14" s="219">
        <v>33631250</v>
      </c>
      <c r="C14" s="219" t="s">
        <v>191</v>
      </c>
      <c r="D14" s="219"/>
      <c r="E14" s="211" t="s">
        <v>530</v>
      </c>
      <c r="F14" s="219"/>
      <c r="G14" s="219"/>
      <c r="H14" s="219"/>
      <c r="I14" s="213" t="s">
        <v>213</v>
      </c>
      <c r="J14" s="214">
        <v>500</v>
      </c>
      <c r="K14" s="232">
        <v>100000</v>
      </c>
      <c r="L14" s="215">
        <v>200</v>
      </c>
      <c r="M14" s="219" t="s">
        <v>578</v>
      </c>
      <c r="N14" s="219" t="s">
        <v>568</v>
      </c>
      <c r="O14" s="231">
        <v>200</v>
      </c>
      <c r="P14" s="219" t="s">
        <v>577</v>
      </c>
      <c r="Q14" s="208"/>
      <c r="R14" s="208"/>
    </row>
    <row r="15" spans="1:18" ht="45">
      <c r="A15" s="219">
        <v>12</v>
      </c>
      <c r="B15" s="219">
        <v>33141129</v>
      </c>
      <c r="C15" s="219" t="s">
        <v>164</v>
      </c>
      <c r="D15" s="219"/>
      <c r="E15" s="222" t="s">
        <v>507</v>
      </c>
      <c r="F15" s="219"/>
      <c r="G15" s="219"/>
      <c r="H15" s="219"/>
      <c r="I15" s="222" t="s">
        <v>507</v>
      </c>
      <c r="J15" s="223">
        <v>30</v>
      </c>
      <c r="K15" s="232">
        <v>450000</v>
      </c>
      <c r="L15" s="224">
        <v>15000</v>
      </c>
      <c r="M15" s="219" t="s">
        <v>578</v>
      </c>
      <c r="N15" s="219" t="s">
        <v>568</v>
      </c>
      <c r="O15" s="231">
        <v>15000</v>
      </c>
      <c r="P15" s="219" t="s">
        <v>577</v>
      </c>
      <c r="Q15" s="208"/>
      <c r="R15" s="208"/>
    </row>
    <row r="16" spans="1:18" ht="45">
      <c r="A16" s="219">
        <v>13</v>
      </c>
      <c r="B16" s="219">
        <v>33141130</v>
      </c>
      <c r="C16" s="219" t="s">
        <v>176</v>
      </c>
      <c r="D16" s="219"/>
      <c r="E16" s="222">
        <v>60</v>
      </c>
      <c r="F16" s="219"/>
      <c r="G16" s="219"/>
      <c r="H16" s="219"/>
      <c r="I16" s="222">
        <v>60</v>
      </c>
      <c r="J16" s="223">
        <v>80</v>
      </c>
      <c r="K16" s="232">
        <v>240000</v>
      </c>
      <c r="L16" s="224">
        <v>3000</v>
      </c>
      <c r="M16" s="219" t="s">
        <v>578</v>
      </c>
      <c r="N16" s="219" t="s">
        <v>568</v>
      </c>
      <c r="O16" s="231">
        <v>3000</v>
      </c>
      <c r="P16" s="219" t="s">
        <v>577</v>
      </c>
      <c r="Q16" s="208"/>
      <c r="R16" s="208"/>
    </row>
    <row r="17" spans="1:18" ht="45">
      <c r="A17" s="219">
        <v>14</v>
      </c>
      <c r="B17" s="219">
        <v>33141100</v>
      </c>
      <c r="C17" s="219" t="s">
        <v>181</v>
      </c>
      <c r="D17" s="219"/>
      <c r="E17" s="222" t="s">
        <v>10</v>
      </c>
      <c r="F17" s="219"/>
      <c r="G17" s="219"/>
      <c r="H17" s="219"/>
      <c r="I17" s="222" t="s">
        <v>10</v>
      </c>
      <c r="J17" s="223">
        <v>80</v>
      </c>
      <c r="K17" s="232">
        <v>160000</v>
      </c>
      <c r="L17" s="224">
        <v>2000</v>
      </c>
      <c r="M17" s="219" t="s">
        <v>578</v>
      </c>
      <c r="N17" s="219" t="s">
        <v>568</v>
      </c>
      <c r="O17" s="231">
        <v>2000</v>
      </c>
      <c r="P17" s="219" t="s">
        <v>577</v>
      </c>
      <c r="Q17" s="208"/>
      <c r="R17" s="208"/>
    </row>
    <row r="18" spans="1:18" ht="45">
      <c r="A18" s="219">
        <v>15</v>
      </c>
      <c r="B18" s="219">
        <v>33141131</v>
      </c>
      <c r="C18" s="219" t="s">
        <v>182</v>
      </c>
      <c r="D18" s="219"/>
      <c r="E18" s="222" t="s">
        <v>10</v>
      </c>
      <c r="F18" s="219"/>
      <c r="G18" s="219"/>
      <c r="H18" s="219"/>
      <c r="I18" s="222" t="s">
        <v>10</v>
      </c>
      <c r="J18" s="223">
        <v>400</v>
      </c>
      <c r="K18" s="232">
        <v>12000</v>
      </c>
      <c r="L18" s="224">
        <v>30</v>
      </c>
      <c r="M18" s="219" t="s">
        <v>578</v>
      </c>
      <c r="N18" s="219" t="s">
        <v>568</v>
      </c>
      <c r="O18" s="231">
        <v>30</v>
      </c>
      <c r="P18" s="219" t="s">
        <v>577</v>
      </c>
      <c r="Q18" s="208"/>
      <c r="R18" s="208"/>
    </row>
    <row r="19" spans="1:18" ht="45">
      <c r="A19" s="219">
        <v>16</v>
      </c>
      <c r="B19" s="219">
        <v>33191310</v>
      </c>
      <c r="C19" s="219" t="s">
        <v>196</v>
      </c>
      <c r="D19" s="219"/>
      <c r="E19" s="222" t="s">
        <v>10</v>
      </c>
      <c r="F19" s="219"/>
      <c r="G19" s="219"/>
      <c r="H19" s="219"/>
      <c r="I19" s="222" t="s">
        <v>10</v>
      </c>
      <c r="J19" s="223">
        <v>1550</v>
      </c>
      <c r="K19" s="232">
        <v>77500</v>
      </c>
      <c r="L19" s="224">
        <v>50</v>
      </c>
      <c r="M19" s="219" t="s">
        <v>578</v>
      </c>
      <c r="N19" s="219" t="s">
        <v>568</v>
      </c>
      <c r="O19" s="231">
        <v>50</v>
      </c>
      <c r="P19" s="219" t="s">
        <v>577</v>
      </c>
      <c r="Q19" s="208"/>
      <c r="R19" s="208"/>
    </row>
    <row r="20" spans="1:18" ht="45">
      <c r="A20" s="219">
        <v>17</v>
      </c>
      <c r="B20" s="219">
        <v>33141127</v>
      </c>
      <c r="C20" s="219" t="s">
        <v>197</v>
      </c>
      <c r="D20" s="219"/>
      <c r="E20" s="222" t="s">
        <v>10</v>
      </c>
      <c r="F20" s="219"/>
      <c r="G20" s="219"/>
      <c r="H20" s="219"/>
      <c r="I20" s="222" t="s">
        <v>10</v>
      </c>
      <c r="J20" s="223">
        <v>55</v>
      </c>
      <c r="K20" s="232">
        <v>880000</v>
      </c>
      <c r="L20" s="224">
        <v>16000</v>
      </c>
      <c r="M20" s="219" t="s">
        <v>578</v>
      </c>
      <c r="N20" s="219" t="s">
        <v>568</v>
      </c>
      <c r="O20" s="231">
        <v>16000</v>
      </c>
      <c r="P20" s="219" t="s">
        <v>577</v>
      </c>
      <c r="Q20" s="208"/>
      <c r="R20" s="208"/>
    </row>
    <row r="21" spans="1:18" ht="45">
      <c r="A21" s="219">
        <v>18</v>
      </c>
      <c r="B21" s="219">
        <v>33141211</v>
      </c>
      <c r="C21" s="219" t="s">
        <v>201</v>
      </c>
      <c r="D21" s="219"/>
      <c r="E21" s="222" t="s">
        <v>10</v>
      </c>
      <c r="F21" s="219"/>
      <c r="G21" s="219"/>
      <c r="H21" s="219"/>
      <c r="I21" s="222" t="s">
        <v>10</v>
      </c>
      <c r="J21" s="223">
        <v>2000</v>
      </c>
      <c r="K21" s="232">
        <v>400000</v>
      </c>
      <c r="L21" s="224">
        <v>200</v>
      </c>
      <c r="M21" s="219" t="s">
        <v>578</v>
      </c>
      <c r="N21" s="219" t="s">
        <v>568</v>
      </c>
      <c r="O21" s="231">
        <v>200</v>
      </c>
      <c r="P21" s="219" t="s">
        <v>577</v>
      </c>
      <c r="Q21" s="208"/>
      <c r="R21" s="208"/>
    </row>
    <row r="22" spans="1:18" ht="45">
      <c r="A22" s="219">
        <v>19</v>
      </c>
      <c r="B22" s="219">
        <v>33141211</v>
      </c>
      <c r="C22" s="219" t="s">
        <v>325</v>
      </c>
      <c r="D22" s="219"/>
      <c r="E22" s="222" t="s">
        <v>10</v>
      </c>
      <c r="F22" s="219"/>
      <c r="G22" s="219"/>
      <c r="H22" s="219"/>
      <c r="I22" s="222" t="s">
        <v>10</v>
      </c>
      <c r="J22" s="223">
        <v>1500</v>
      </c>
      <c r="K22" s="232">
        <v>150000</v>
      </c>
      <c r="L22" s="224">
        <v>100</v>
      </c>
      <c r="M22" s="219" t="s">
        <v>578</v>
      </c>
      <c r="N22" s="219" t="s">
        <v>568</v>
      </c>
      <c r="O22" s="231">
        <v>100</v>
      </c>
      <c r="P22" s="219" t="s">
        <v>577</v>
      </c>
      <c r="Q22" s="208"/>
      <c r="R22" s="208"/>
    </row>
    <row r="23" spans="1:18" ht="45">
      <c r="A23" s="219">
        <v>20</v>
      </c>
      <c r="B23" s="219">
        <v>33141211</v>
      </c>
      <c r="C23" s="219" t="s">
        <v>285</v>
      </c>
      <c r="D23" s="219"/>
      <c r="E23" s="222" t="s">
        <v>10</v>
      </c>
      <c r="F23" s="219"/>
      <c r="G23" s="219"/>
      <c r="H23" s="219"/>
      <c r="I23" s="222" t="s">
        <v>10</v>
      </c>
      <c r="J23" s="223">
        <v>2000</v>
      </c>
      <c r="K23" s="232">
        <v>100000</v>
      </c>
      <c r="L23" s="224">
        <v>50</v>
      </c>
      <c r="M23" s="219" t="s">
        <v>578</v>
      </c>
      <c r="N23" s="219" t="s">
        <v>568</v>
      </c>
      <c r="O23" s="231">
        <v>50</v>
      </c>
      <c r="P23" s="219" t="s">
        <v>577</v>
      </c>
      <c r="Q23" s="208"/>
      <c r="R23" s="208"/>
    </row>
    <row r="24" spans="1:18" ht="45">
      <c r="A24" s="219">
        <v>21</v>
      </c>
      <c r="B24" s="219">
        <v>33141158</v>
      </c>
      <c r="C24" s="219" t="s">
        <v>152</v>
      </c>
      <c r="D24" s="219"/>
      <c r="E24" s="222" t="s">
        <v>497</v>
      </c>
      <c r="F24" s="219"/>
      <c r="G24" s="219"/>
      <c r="H24" s="219"/>
      <c r="I24" s="225" t="s">
        <v>497</v>
      </c>
      <c r="J24" s="223">
        <v>130</v>
      </c>
      <c r="K24" s="232">
        <v>520000</v>
      </c>
      <c r="L24" s="224">
        <v>4000</v>
      </c>
      <c r="M24" s="219" t="s">
        <v>578</v>
      </c>
      <c r="N24" s="219" t="s">
        <v>568</v>
      </c>
      <c r="O24" s="231">
        <v>4000</v>
      </c>
      <c r="P24" s="219" t="s">
        <v>577</v>
      </c>
      <c r="Q24" s="208"/>
      <c r="R24" s="208"/>
    </row>
    <row r="25" spans="1:18" ht="45">
      <c r="A25" s="219">
        <v>22</v>
      </c>
      <c r="B25" s="219">
        <v>33141159</v>
      </c>
      <c r="C25" s="219" t="s">
        <v>153</v>
      </c>
      <c r="D25" s="219"/>
      <c r="E25" s="222" t="s">
        <v>539</v>
      </c>
      <c r="F25" s="219"/>
      <c r="G25" s="219"/>
      <c r="H25" s="219"/>
      <c r="I25" s="225" t="s">
        <v>539</v>
      </c>
      <c r="J25" s="223">
        <v>20</v>
      </c>
      <c r="K25" s="232">
        <v>800000</v>
      </c>
      <c r="L25" s="224">
        <v>40000</v>
      </c>
      <c r="M25" s="219" t="s">
        <v>578</v>
      </c>
      <c r="N25" s="219" t="s">
        <v>568</v>
      </c>
      <c r="O25" s="231">
        <v>40000</v>
      </c>
      <c r="P25" s="219" t="s">
        <v>577</v>
      </c>
      <c r="Q25" s="208"/>
      <c r="R25" s="208"/>
    </row>
    <row r="26" spans="1:18" ht="45">
      <c r="A26" s="219">
        <v>23</v>
      </c>
      <c r="B26" s="219">
        <v>33691141</v>
      </c>
      <c r="C26" s="219" t="s">
        <v>561</v>
      </c>
      <c r="D26" s="219"/>
      <c r="E26" s="222" t="s">
        <v>567</v>
      </c>
      <c r="F26" s="219"/>
      <c r="G26" s="219"/>
      <c r="H26" s="219"/>
      <c r="I26" s="222" t="s">
        <v>567</v>
      </c>
      <c r="J26" s="223">
        <v>700</v>
      </c>
      <c r="K26" s="232">
        <v>3500000</v>
      </c>
      <c r="L26" s="224">
        <v>5000</v>
      </c>
      <c r="M26" s="219" t="s">
        <v>578</v>
      </c>
      <c r="N26" s="219" t="s">
        <v>568</v>
      </c>
      <c r="O26" s="231">
        <v>5000</v>
      </c>
      <c r="P26" s="219" t="s">
        <v>577</v>
      </c>
      <c r="Q26" s="208"/>
      <c r="R26" s="208"/>
    </row>
    <row r="27" spans="1:18" ht="15.75">
      <c r="A27" s="219"/>
      <c r="B27" s="210"/>
      <c r="C27" s="226"/>
      <c r="D27" s="210"/>
      <c r="E27" s="227" t="s">
        <v>305</v>
      </c>
      <c r="F27" s="227"/>
      <c r="G27" s="227"/>
      <c r="H27" s="227"/>
      <c r="I27" s="228"/>
      <c r="J27" s="229"/>
      <c r="K27" s="230"/>
      <c r="L27" s="229"/>
      <c r="M27" s="219"/>
      <c r="N27" s="219"/>
      <c r="O27" s="219"/>
      <c r="P27" s="230"/>
      <c r="Q27" s="209"/>
      <c r="R27" s="209"/>
    </row>
  </sheetData>
  <mergeCells count="17">
    <mergeCell ref="N3:O3"/>
    <mergeCell ref="E27:H27"/>
    <mergeCell ref="Q27:R27"/>
    <mergeCell ref="L2:L3"/>
    <mergeCell ref="M2:P2"/>
    <mergeCell ref="Q2:R2"/>
    <mergeCell ref="Q3:R3"/>
    <mergeCell ref="A1:P1"/>
    <mergeCell ref="Q1:R1"/>
    <mergeCell ref="A2:A3"/>
    <mergeCell ref="B2:B3"/>
    <mergeCell ref="C2:C3"/>
    <mergeCell ref="D2:D3"/>
    <mergeCell ref="E2:H3"/>
    <mergeCell ref="I2:I3"/>
    <mergeCell ref="J2:J3"/>
    <mergeCell ref="K2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AF560-E469-4124-9E09-2DCED8763945}">
  <dimension ref="A2:J269"/>
  <sheetViews>
    <sheetView topLeftCell="A87" workbookViewId="0">
      <selection activeCell="J269" sqref="J269"/>
    </sheetView>
  </sheetViews>
  <sheetFormatPr defaultRowHeight="12.75"/>
  <cols>
    <col min="1" max="1" width="10.5703125" style="94" customWidth="1"/>
    <col min="2" max="2" width="37.28515625" style="154" customWidth="1"/>
    <col min="3" max="3" width="50.7109375" style="4" customWidth="1"/>
    <col min="4" max="4" width="6.28515625" style="94" customWidth="1"/>
    <col min="5" max="5" width="16.140625" style="119" customWidth="1"/>
    <col min="6" max="6" width="10.42578125" style="107" bestFit="1" customWidth="1"/>
    <col min="7" max="7" width="13" style="108" customWidth="1"/>
    <col min="8" max="8" width="11.7109375" style="107" customWidth="1"/>
    <col min="9" max="9" width="2.140625" style="94" hidden="1" customWidth="1"/>
    <col min="10" max="10" width="6.5703125" style="94" customWidth="1"/>
    <col min="11" max="16384" width="9.140625" style="94"/>
  </cols>
  <sheetData>
    <row r="2" spans="1:10" s="68" customFormat="1" ht="35.25" customHeight="1">
      <c r="A2" s="67"/>
      <c r="B2" s="139"/>
      <c r="C2" s="6"/>
      <c r="E2" s="173" t="s">
        <v>18</v>
      </c>
      <c r="F2" s="173"/>
      <c r="G2" s="173"/>
      <c r="H2" s="173"/>
    </row>
    <row r="3" spans="1:10" s="68" customFormat="1" ht="35.25" customHeight="1">
      <c r="A3" s="67"/>
      <c r="B3" s="139"/>
      <c r="C3" s="6"/>
      <c r="E3" s="174" t="s">
        <v>244</v>
      </c>
      <c r="F3" s="174"/>
      <c r="G3" s="174"/>
      <c r="H3" s="174"/>
    </row>
    <row r="4" spans="1:10" s="68" customFormat="1" ht="35.25" customHeight="1">
      <c r="A4" s="67"/>
      <c r="B4" s="139"/>
      <c r="C4" s="6"/>
      <c r="E4" s="175" t="s">
        <v>338</v>
      </c>
      <c r="F4" s="175"/>
      <c r="G4" s="175"/>
      <c r="H4" s="175"/>
    </row>
    <row r="5" spans="1:10" s="68" customFormat="1" ht="35.25" customHeight="1">
      <c r="A5" s="176" t="s">
        <v>337</v>
      </c>
      <c r="B5" s="176"/>
      <c r="C5" s="176"/>
      <c r="D5" s="176"/>
      <c r="E5" s="176"/>
      <c r="F5" s="176"/>
      <c r="G5" s="176"/>
      <c r="H5" s="176"/>
    </row>
    <row r="6" spans="1:10" s="68" customFormat="1" ht="35.25" customHeight="1">
      <c r="A6" s="172" t="s">
        <v>19</v>
      </c>
      <c r="B6" s="172"/>
      <c r="C6" s="172"/>
      <c r="D6" s="172"/>
      <c r="E6" s="172"/>
      <c r="F6" s="172"/>
      <c r="G6" s="172"/>
      <c r="H6" s="172"/>
    </row>
    <row r="7" spans="1:10" s="68" customFormat="1" ht="17.25" customHeight="1">
      <c r="A7" s="172" t="s">
        <v>0</v>
      </c>
      <c r="B7" s="172"/>
      <c r="C7" s="172"/>
      <c r="D7" s="172"/>
      <c r="E7" s="172"/>
      <c r="F7" s="172"/>
      <c r="G7" s="172"/>
      <c r="H7" s="172"/>
    </row>
    <row r="8" spans="1:10" s="68" customFormat="1" ht="17.25" customHeight="1">
      <c r="A8" s="172" t="s">
        <v>20</v>
      </c>
      <c r="B8" s="172"/>
      <c r="C8" s="172"/>
      <c r="D8" s="172"/>
      <c r="E8" s="172"/>
      <c r="F8" s="172"/>
      <c r="G8" s="172"/>
      <c r="H8" s="172"/>
    </row>
    <row r="9" spans="1:10" s="68" customFormat="1" ht="17.25" customHeight="1">
      <c r="A9" s="172" t="s">
        <v>21</v>
      </c>
      <c r="B9" s="172"/>
      <c r="C9" s="172"/>
      <c r="D9" s="172"/>
      <c r="E9" s="172"/>
      <c r="F9" s="172"/>
      <c r="G9" s="172"/>
      <c r="H9" s="172"/>
    </row>
    <row r="10" spans="1:10" s="68" customFormat="1" ht="17.25" customHeight="1">
      <c r="A10" s="172" t="s">
        <v>1</v>
      </c>
      <c r="B10" s="172"/>
      <c r="C10" s="172"/>
      <c r="D10" s="172"/>
      <c r="E10" s="172"/>
      <c r="F10" s="172"/>
      <c r="G10" s="172"/>
      <c r="H10" s="172"/>
    </row>
    <row r="11" spans="1:10" s="68" customFormat="1" ht="35.25" customHeight="1">
      <c r="A11" s="177" t="s">
        <v>2</v>
      </c>
      <c r="B11" s="177"/>
      <c r="C11" s="184" t="s">
        <v>342</v>
      </c>
      <c r="D11" s="177" t="s">
        <v>3</v>
      </c>
      <c r="E11" s="177" t="s">
        <v>16</v>
      </c>
      <c r="F11" s="185" t="s">
        <v>4</v>
      </c>
      <c r="G11" s="185" t="s">
        <v>17</v>
      </c>
      <c r="H11" s="185" t="s">
        <v>242</v>
      </c>
    </row>
    <row r="12" spans="1:10" s="68" customFormat="1" ht="35.25" customHeight="1">
      <c r="A12" s="99" t="s">
        <v>5</v>
      </c>
      <c r="B12" s="140" t="s">
        <v>6</v>
      </c>
      <c r="C12" s="184"/>
      <c r="D12" s="177"/>
      <c r="E12" s="177"/>
      <c r="F12" s="185"/>
      <c r="G12" s="185"/>
      <c r="H12" s="185"/>
    </row>
    <row r="13" spans="1:10" s="68" customFormat="1" ht="15" customHeight="1">
      <c r="A13" s="100">
        <v>1</v>
      </c>
      <c r="B13" s="141">
        <f>A13+1</f>
        <v>2</v>
      </c>
      <c r="C13" s="100">
        <f>B13+1</f>
        <v>3</v>
      </c>
      <c r="D13" s="100">
        <f>C13+1</f>
        <v>4</v>
      </c>
      <c r="E13" s="100">
        <f>C13+1</f>
        <v>4</v>
      </c>
      <c r="F13" s="120">
        <v>5</v>
      </c>
      <c r="G13" s="120">
        <f>F13+1</f>
        <v>6</v>
      </c>
      <c r="H13" s="120">
        <f>G13+1</f>
        <v>7</v>
      </c>
    </row>
    <row r="14" spans="1:10" s="68" customFormat="1" ht="21.75" customHeight="1">
      <c r="A14" s="178" t="s">
        <v>22</v>
      </c>
      <c r="B14" s="179"/>
      <c r="C14" s="156"/>
      <c r="D14" s="98"/>
      <c r="E14" s="109" t="s">
        <v>7</v>
      </c>
      <c r="F14" s="101" t="s">
        <v>7</v>
      </c>
      <c r="G14" s="101" t="s">
        <v>7</v>
      </c>
      <c r="H14" s="101" t="s">
        <v>7</v>
      </c>
    </row>
    <row r="15" spans="1:10" s="68" customFormat="1" ht="12.75" customHeight="1">
      <c r="A15" s="75">
        <v>33691136</v>
      </c>
      <c r="B15" s="142" t="s">
        <v>351</v>
      </c>
      <c r="C15" s="3" t="s">
        <v>560</v>
      </c>
      <c r="D15" s="76" t="s">
        <v>339</v>
      </c>
      <c r="E15" s="110" t="s">
        <v>309</v>
      </c>
      <c r="F15" s="102">
        <v>4000</v>
      </c>
      <c r="G15" s="103">
        <v>336</v>
      </c>
      <c r="H15" s="103">
        <f t="shared" ref="H15:H57" si="0">+G15*F15/1000</f>
        <v>1344</v>
      </c>
      <c r="J15" s="68">
        <v>1</v>
      </c>
    </row>
    <row r="16" spans="1:10" s="68" customFormat="1" ht="12.75" customHeight="1">
      <c r="A16" s="75">
        <v>33661170</v>
      </c>
      <c r="B16" s="142" t="s">
        <v>352</v>
      </c>
      <c r="C16" s="3" t="s">
        <v>348</v>
      </c>
      <c r="D16" s="76" t="s">
        <v>339</v>
      </c>
      <c r="E16" s="110" t="s">
        <v>24</v>
      </c>
      <c r="F16" s="102">
        <v>700</v>
      </c>
      <c r="G16" s="103">
        <v>63.5</v>
      </c>
      <c r="H16" s="103">
        <f t="shared" si="0"/>
        <v>44.45</v>
      </c>
      <c r="J16" s="68">
        <v>2</v>
      </c>
    </row>
    <row r="17" spans="1:10" s="68" customFormat="1" ht="12.75" customHeight="1">
      <c r="A17" s="75">
        <v>33661170</v>
      </c>
      <c r="B17" s="142" t="s">
        <v>352</v>
      </c>
      <c r="C17" s="3" t="s">
        <v>349</v>
      </c>
      <c r="D17" s="76" t="s">
        <v>339</v>
      </c>
      <c r="E17" s="110" t="s">
        <v>24</v>
      </c>
      <c r="F17" s="102">
        <v>500</v>
      </c>
      <c r="G17" s="103">
        <v>80</v>
      </c>
      <c r="H17" s="103">
        <f t="shared" si="0"/>
        <v>40</v>
      </c>
      <c r="J17" s="68">
        <v>3</v>
      </c>
    </row>
    <row r="18" spans="1:10" s="68" customFormat="1" ht="12.75" customHeight="1">
      <c r="A18" s="75">
        <v>33691129</v>
      </c>
      <c r="B18" s="142" t="s">
        <v>32</v>
      </c>
      <c r="C18" s="3">
        <v>500</v>
      </c>
      <c r="D18" s="76" t="s">
        <v>339</v>
      </c>
      <c r="E18" s="110" t="s">
        <v>33</v>
      </c>
      <c r="F18" s="102">
        <v>1500</v>
      </c>
      <c r="G18" s="103">
        <v>305</v>
      </c>
      <c r="H18" s="103">
        <f t="shared" si="0"/>
        <v>457.5</v>
      </c>
      <c r="J18" s="68">
        <v>4</v>
      </c>
    </row>
    <row r="19" spans="1:10" s="68" customFormat="1" ht="12.75" customHeight="1">
      <c r="A19" s="75">
        <v>33691129</v>
      </c>
      <c r="B19" s="142" t="s">
        <v>361</v>
      </c>
      <c r="C19" s="3">
        <v>500</v>
      </c>
      <c r="D19" s="76" t="s">
        <v>339</v>
      </c>
      <c r="E19" s="110" t="s">
        <v>33</v>
      </c>
      <c r="F19" s="102">
        <v>600</v>
      </c>
      <c r="G19" s="103">
        <v>830</v>
      </c>
      <c r="H19" s="103">
        <f t="shared" si="0"/>
        <v>498</v>
      </c>
      <c r="J19" s="68">
        <v>5</v>
      </c>
    </row>
    <row r="20" spans="1:10" s="68" customFormat="1" ht="12.75" customHeight="1">
      <c r="A20" s="75">
        <v>33621250</v>
      </c>
      <c r="B20" s="142" t="s">
        <v>360</v>
      </c>
      <c r="C20" s="3" t="s">
        <v>353</v>
      </c>
      <c r="D20" s="76" t="s">
        <v>339</v>
      </c>
      <c r="E20" s="110" t="s">
        <v>33</v>
      </c>
      <c r="F20" s="102">
        <v>200</v>
      </c>
      <c r="G20" s="103">
        <v>5000</v>
      </c>
      <c r="H20" s="103">
        <f t="shared" si="0"/>
        <v>1000</v>
      </c>
      <c r="J20" s="68">
        <v>6</v>
      </c>
    </row>
    <row r="21" spans="1:10" s="68" customFormat="1" ht="12.75" customHeight="1">
      <c r="A21" s="75">
        <v>33621250</v>
      </c>
      <c r="B21" s="142" t="s">
        <v>359</v>
      </c>
      <c r="C21" s="3">
        <v>500</v>
      </c>
      <c r="D21" s="76" t="s">
        <v>339</v>
      </c>
      <c r="E21" s="110" t="s">
        <v>33</v>
      </c>
      <c r="F21" s="102">
        <v>5</v>
      </c>
      <c r="G21" s="103">
        <v>4500</v>
      </c>
      <c r="H21" s="103">
        <f t="shared" si="0"/>
        <v>22.5</v>
      </c>
      <c r="J21" s="68">
        <v>7</v>
      </c>
    </row>
    <row r="22" spans="1:10" s="68" customFormat="1" ht="12.75" customHeight="1">
      <c r="A22" s="75">
        <v>33621250</v>
      </c>
      <c r="B22" s="142" t="s">
        <v>358</v>
      </c>
      <c r="C22" s="3">
        <v>500</v>
      </c>
      <c r="D22" s="76" t="s">
        <v>339</v>
      </c>
      <c r="E22" s="110" t="s">
        <v>33</v>
      </c>
      <c r="F22" s="102">
        <v>5</v>
      </c>
      <c r="G22" s="103">
        <v>4500</v>
      </c>
      <c r="H22" s="103">
        <f t="shared" si="0"/>
        <v>22.5</v>
      </c>
      <c r="J22" s="68">
        <v>8</v>
      </c>
    </row>
    <row r="23" spans="1:10" s="68" customFormat="1" ht="12.75" customHeight="1">
      <c r="A23" s="75">
        <v>33691134</v>
      </c>
      <c r="B23" s="142" t="s">
        <v>40</v>
      </c>
      <c r="C23" s="3" t="s">
        <v>362</v>
      </c>
      <c r="D23" s="76" t="s">
        <v>339</v>
      </c>
      <c r="E23" s="110" t="s">
        <v>33</v>
      </c>
      <c r="F23" s="102">
        <v>10</v>
      </c>
      <c r="G23" s="103">
        <v>560</v>
      </c>
      <c r="H23" s="103">
        <f t="shared" si="0"/>
        <v>5.6</v>
      </c>
      <c r="J23" s="68">
        <v>9</v>
      </c>
    </row>
    <row r="24" spans="1:10" s="68" customFormat="1" ht="12.75" customHeight="1">
      <c r="A24" s="75">
        <v>33671135</v>
      </c>
      <c r="B24" s="142" t="s">
        <v>364</v>
      </c>
      <c r="C24" s="3" t="s">
        <v>363</v>
      </c>
      <c r="D24" s="76" t="s">
        <v>339</v>
      </c>
      <c r="E24" s="110" t="s">
        <v>24</v>
      </c>
      <c r="F24" s="102">
        <v>200</v>
      </c>
      <c r="G24" s="103">
        <v>100</v>
      </c>
      <c r="H24" s="103">
        <f t="shared" si="0"/>
        <v>20</v>
      </c>
      <c r="J24" s="68">
        <v>10</v>
      </c>
    </row>
    <row r="25" spans="1:10" s="68" customFormat="1" ht="12.75" customHeight="1">
      <c r="A25" s="75">
        <v>33691138</v>
      </c>
      <c r="B25" s="142" t="s">
        <v>365</v>
      </c>
      <c r="C25" s="3" t="s">
        <v>367</v>
      </c>
      <c r="D25" s="76" t="s">
        <v>339</v>
      </c>
      <c r="E25" s="110" t="s">
        <v>33</v>
      </c>
      <c r="F25" s="102">
        <v>400</v>
      </c>
      <c r="G25" s="103">
        <v>579</v>
      </c>
      <c r="H25" s="103">
        <f t="shared" si="0"/>
        <v>231.6</v>
      </c>
      <c r="J25" s="68">
        <v>11</v>
      </c>
    </row>
    <row r="26" spans="1:10" s="68" customFormat="1" ht="12.75" customHeight="1">
      <c r="A26" s="75">
        <v>33691185</v>
      </c>
      <c r="B26" s="142" t="s">
        <v>448</v>
      </c>
      <c r="C26" s="3" t="s">
        <v>369</v>
      </c>
      <c r="D26" s="76" t="s">
        <v>339</v>
      </c>
      <c r="E26" s="110" t="s">
        <v>24</v>
      </c>
      <c r="F26" s="102">
        <v>400</v>
      </c>
      <c r="G26" s="155">
        <v>500</v>
      </c>
      <c r="H26" s="103">
        <f t="shared" si="0"/>
        <v>200</v>
      </c>
      <c r="J26" s="68">
        <v>12</v>
      </c>
    </row>
    <row r="27" spans="1:10" s="68" customFormat="1" ht="12.75" customHeight="1">
      <c r="A27" s="75">
        <v>33621540</v>
      </c>
      <c r="B27" s="142" t="s">
        <v>447</v>
      </c>
      <c r="C27" s="3" t="s">
        <v>354</v>
      </c>
      <c r="D27" s="76" t="s">
        <v>339</v>
      </c>
      <c r="E27" s="110" t="s">
        <v>24</v>
      </c>
      <c r="F27" s="102">
        <v>1800</v>
      </c>
      <c r="G27" s="103">
        <v>36.5</v>
      </c>
      <c r="H27" s="103">
        <f t="shared" si="0"/>
        <v>65.7</v>
      </c>
      <c r="J27" s="68">
        <v>13</v>
      </c>
    </row>
    <row r="28" spans="1:10" s="68" customFormat="1" ht="12.75" customHeight="1">
      <c r="A28" s="75">
        <v>33621290</v>
      </c>
      <c r="B28" s="142" t="s">
        <v>446</v>
      </c>
      <c r="C28" s="3" t="s">
        <v>370</v>
      </c>
      <c r="D28" s="76" t="s">
        <v>339</v>
      </c>
      <c r="E28" s="110" t="s">
        <v>24</v>
      </c>
      <c r="F28" s="102">
        <v>20</v>
      </c>
      <c r="G28" s="103">
        <v>130</v>
      </c>
      <c r="H28" s="103">
        <f t="shared" si="0"/>
        <v>2.6</v>
      </c>
      <c r="J28" s="68">
        <v>14</v>
      </c>
    </row>
    <row r="29" spans="1:10" s="68" customFormat="1" ht="12.75" customHeight="1">
      <c r="A29" s="75">
        <v>33651118</v>
      </c>
      <c r="B29" s="142" t="s">
        <v>444</v>
      </c>
      <c r="C29" s="3">
        <v>1</v>
      </c>
      <c r="D29" s="76" t="s">
        <v>339</v>
      </c>
      <c r="E29" s="110" t="s">
        <v>24</v>
      </c>
      <c r="F29" s="102">
        <v>1000</v>
      </c>
      <c r="G29" s="103">
        <v>340</v>
      </c>
      <c r="H29" s="103">
        <f t="shared" si="0"/>
        <v>340</v>
      </c>
      <c r="J29" s="68">
        <v>15</v>
      </c>
    </row>
    <row r="30" spans="1:10" s="68" customFormat="1" ht="12.75" customHeight="1">
      <c r="A30" s="75">
        <v>33631300</v>
      </c>
      <c r="B30" s="142" t="s">
        <v>442</v>
      </c>
      <c r="C30" s="3" t="s">
        <v>435</v>
      </c>
      <c r="D30" s="76" t="s">
        <v>339</v>
      </c>
      <c r="E30" s="110" t="s">
        <v>24</v>
      </c>
      <c r="F30" s="102">
        <v>1500</v>
      </c>
      <c r="G30" s="103">
        <v>167.1</v>
      </c>
      <c r="H30" s="103">
        <f t="shared" si="0"/>
        <v>250.65</v>
      </c>
      <c r="J30" s="68">
        <v>16</v>
      </c>
    </row>
    <row r="31" spans="1:10" s="68" customFormat="1" ht="12.75" customHeight="1">
      <c r="A31" s="75">
        <v>33691223</v>
      </c>
      <c r="B31" s="142" t="s">
        <v>441</v>
      </c>
      <c r="C31" s="3">
        <v>0.3</v>
      </c>
      <c r="D31" s="76" t="s">
        <v>339</v>
      </c>
      <c r="E31" s="110" t="s">
        <v>54</v>
      </c>
      <c r="F31" s="102">
        <v>1000</v>
      </c>
      <c r="G31" s="103">
        <v>2294</v>
      </c>
      <c r="H31" s="103">
        <f t="shared" si="0"/>
        <v>2294</v>
      </c>
      <c r="J31" s="68">
        <v>17</v>
      </c>
    </row>
    <row r="32" spans="1:10" s="68" customFormat="1" ht="12.75" customHeight="1">
      <c r="A32" s="75">
        <v>33661153</v>
      </c>
      <c r="B32" s="142" t="s">
        <v>440</v>
      </c>
      <c r="C32" s="3" t="s">
        <v>436</v>
      </c>
      <c r="D32" s="76" t="s">
        <v>339</v>
      </c>
      <c r="E32" s="110" t="s">
        <v>24</v>
      </c>
      <c r="F32" s="102">
        <v>1800</v>
      </c>
      <c r="G32" s="103">
        <v>77.959999999999994</v>
      </c>
      <c r="H32" s="103">
        <f t="shared" si="0"/>
        <v>140.328</v>
      </c>
      <c r="J32" s="68">
        <v>18</v>
      </c>
    </row>
    <row r="33" spans="1:10" s="68" customFormat="1" ht="12.75" customHeight="1">
      <c r="A33" s="75">
        <v>33651126</v>
      </c>
      <c r="B33" s="142" t="s">
        <v>56</v>
      </c>
      <c r="C33" s="3" t="s">
        <v>437</v>
      </c>
      <c r="D33" s="76" t="s">
        <v>339</v>
      </c>
      <c r="E33" s="110" t="s">
        <v>24</v>
      </c>
      <c r="F33" s="102">
        <v>500</v>
      </c>
      <c r="G33" s="103">
        <v>128</v>
      </c>
      <c r="H33" s="103">
        <f t="shared" si="0"/>
        <v>64</v>
      </c>
      <c r="J33" s="68">
        <v>19</v>
      </c>
    </row>
    <row r="34" spans="1:10" s="68" customFormat="1" ht="12.75" customHeight="1">
      <c r="A34" s="75">
        <v>33631284</v>
      </c>
      <c r="B34" s="142" t="s">
        <v>430</v>
      </c>
      <c r="C34" s="3" t="s">
        <v>439</v>
      </c>
      <c r="D34" s="76" t="s">
        <v>339</v>
      </c>
      <c r="E34" s="110" t="s">
        <v>24</v>
      </c>
      <c r="F34" s="102">
        <v>20</v>
      </c>
      <c r="G34" s="103">
        <v>184</v>
      </c>
      <c r="H34" s="103">
        <f t="shared" si="0"/>
        <v>3.68</v>
      </c>
      <c r="J34" s="68">
        <v>20</v>
      </c>
    </row>
    <row r="35" spans="1:10" s="68" customFormat="1" ht="12.75" customHeight="1">
      <c r="A35" s="75">
        <v>33621160</v>
      </c>
      <c r="B35" s="142" t="s">
        <v>427</v>
      </c>
      <c r="C35" s="3" t="s">
        <v>428</v>
      </c>
      <c r="D35" s="76" t="s">
        <v>339</v>
      </c>
      <c r="E35" s="110" t="s">
        <v>33</v>
      </c>
      <c r="F35" s="102">
        <v>6</v>
      </c>
      <c r="G35" s="103">
        <v>1140</v>
      </c>
      <c r="H35" s="103">
        <f t="shared" si="0"/>
        <v>6.84</v>
      </c>
      <c r="J35" s="68">
        <v>21</v>
      </c>
    </row>
    <row r="36" spans="1:10" s="68" customFormat="1" ht="12.75" customHeight="1">
      <c r="A36" s="75">
        <v>33691133</v>
      </c>
      <c r="B36" s="142" t="s">
        <v>426</v>
      </c>
      <c r="C36" s="3">
        <v>2</v>
      </c>
      <c r="D36" s="76" t="s">
        <v>339</v>
      </c>
      <c r="E36" s="110" t="s">
        <v>24</v>
      </c>
      <c r="F36" s="102">
        <v>1500</v>
      </c>
      <c r="G36" s="103">
        <v>50</v>
      </c>
      <c r="H36" s="103">
        <f t="shared" si="0"/>
        <v>75</v>
      </c>
      <c r="J36" s="68">
        <v>22</v>
      </c>
    </row>
    <row r="37" spans="1:10" s="68" customFormat="1" ht="12.75" customHeight="1">
      <c r="A37" s="75">
        <v>33691112</v>
      </c>
      <c r="B37" s="142" t="s">
        <v>424</v>
      </c>
      <c r="C37" s="3" t="s">
        <v>425</v>
      </c>
      <c r="D37" s="76" t="s">
        <v>339</v>
      </c>
      <c r="E37" s="110" t="s">
        <v>33</v>
      </c>
      <c r="F37" s="102">
        <v>1200</v>
      </c>
      <c r="G37" s="103">
        <v>405</v>
      </c>
      <c r="H37" s="103">
        <f t="shared" si="0"/>
        <v>486</v>
      </c>
      <c r="J37" s="68">
        <v>23</v>
      </c>
    </row>
    <row r="38" spans="1:10" s="68" customFormat="1" ht="12.75" customHeight="1">
      <c r="A38" s="75">
        <v>33621360</v>
      </c>
      <c r="B38" s="142" t="s">
        <v>423</v>
      </c>
      <c r="C38" s="3">
        <v>5</v>
      </c>
      <c r="D38" s="76" t="s">
        <v>339</v>
      </c>
      <c r="E38" s="110" t="s">
        <v>24</v>
      </c>
      <c r="F38" s="102">
        <v>20</v>
      </c>
      <c r="G38" s="103">
        <v>1800</v>
      </c>
      <c r="H38" s="103">
        <f t="shared" si="0"/>
        <v>36</v>
      </c>
      <c r="J38" s="68">
        <v>24</v>
      </c>
    </row>
    <row r="39" spans="1:10" s="68" customFormat="1" ht="12.75" customHeight="1">
      <c r="A39" s="75">
        <v>33621150</v>
      </c>
      <c r="B39" s="142" t="s">
        <v>86</v>
      </c>
      <c r="C39" s="3" t="s">
        <v>418</v>
      </c>
      <c r="D39" s="76" t="s">
        <v>339</v>
      </c>
      <c r="E39" s="110" t="s">
        <v>24</v>
      </c>
      <c r="F39" s="102">
        <v>1300</v>
      </c>
      <c r="G39" s="103">
        <v>1718</v>
      </c>
      <c r="H39" s="103">
        <f t="shared" si="0"/>
        <v>2233.4</v>
      </c>
      <c r="J39" s="68">
        <v>25</v>
      </c>
    </row>
    <row r="40" spans="1:10" s="68" customFormat="1" ht="12.75" customHeight="1">
      <c r="A40" s="75">
        <v>33691176</v>
      </c>
      <c r="B40" s="142" t="s">
        <v>422</v>
      </c>
      <c r="C40" s="3">
        <v>5</v>
      </c>
      <c r="D40" s="76" t="s">
        <v>339</v>
      </c>
      <c r="E40" s="110" t="s">
        <v>24</v>
      </c>
      <c r="F40" s="102">
        <v>10</v>
      </c>
      <c r="G40" s="103">
        <v>514.79999999999995</v>
      </c>
      <c r="H40" s="103">
        <f t="shared" si="0"/>
        <v>5.1479999999999997</v>
      </c>
      <c r="J40" s="68">
        <v>26</v>
      </c>
    </row>
    <row r="41" spans="1:10" s="68" customFormat="1" ht="12.75" customHeight="1">
      <c r="A41" s="75">
        <v>33661135</v>
      </c>
      <c r="B41" s="142" t="s">
        <v>421</v>
      </c>
      <c r="C41" s="3" t="s">
        <v>419</v>
      </c>
      <c r="D41" s="76" t="s">
        <v>339</v>
      </c>
      <c r="E41" s="110" t="s">
        <v>24</v>
      </c>
      <c r="F41" s="102">
        <v>50</v>
      </c>
      <c r="G41" s="103">
        <v>600</v>
      </c>
      <c r="H41" s="103">
        <f t="shared" si="0"/>
        <v>30</v>
      </c>
      <c r="J41" s="68">
        <v>27</v>
      </c>
    </row>
    <row r="42" spans="1:10" s="68" customFormat="1" ht="12.75" customHeight="1">
      <c r="A42" s="75">
        <v>33621400</v>
      </c>
      <c r="B42" s="142" t="s">
        <v>90</v>
      </c>
      <c r="C42" s="3">
        <v>5</v>
      </c>
      <c r="D42" s="76" t="s">
        <v>339</v>
      </c>
      <c r="E42" s="110" t="s">
        <v>24</v>
      </c>
      <c r="F42" s="102">
        <v>10</v>
      </c>
      <c r="G42" s="103">
        <v>735</v>
      </c>
      <c r="H42" s="103">
        <f t="shared" si="0"/>
        <v>7.35</v>
      </c>
      <c r="J42" s="68">
        <v>28</v>
      </c>
    </row>
    <row r="43" spans="1:10" s="68" customFormat="1" ht="12.75" customHeight="1">
      <c r="A43" s="75">
        <v>33631284</v>
      </c>
      <c r="B43" s="142" t="s">
        <v>93</v>
      </c>
      <c r="C43" s="3">
        <v>2</v>
      </c>
      <c r="D43" s="76" t="s">
        <v>339</v>
      </c>
      <c r="E43" s="110" t="s">
        <v>24</v>
      </c>
      <c r="F43" s="102">
        <v>10</v>
      </c>
      <c r="G43" s="103">
        <v>650</v>
      </c>
      <c r="H43" s="103">
        <f t="shared" si="0"/>
        <v>6.5</v>
      </c>
      <c r="J43" s="68">
        <v>29</v>
      </c>
    </row>
    <row r="44" spans="1:10" s="68" customFormat="1" ht="12.75" customHeight="1">
      <c r="A44" s="75">
        <v>33661110</v>
      </c>
      <c r="B44" s="142" t="s">
        <v>412</v>
      </c>
      <c r="C44" s="3" t="s">
        <v>417</v>
      </c>
      <c r="D44" s="76" t="s">
        <v>339</v>
      </c>
      <c r="E44" s="110" t="s">
        <v>89</v>
      </c>
      <c r="F44" s="102">
        <v>30</v>
      </c>
      <c r="G44" s="103">
        <v>8800</v>
      </c>
      <c r="H44" s="103">
        <f t="shared" si="0"/>
        <v>264</v>
      </c>
      <c r="J44" s="68">
        <v>30</v>
      </c>
    </row>
    <row r="45" spans="1:10" s="68" customFormat="1" ht="12.75" customHeight="1">
      <c r="A45" s="75">
        <v>33631370</v>
      </c>
      <c r="B45" s="142" t="s">
        <v>411</v>
      </c>
      <c r="C45" s="3" t="s">
        <v>420</v>
      </c>
      <c r="D45" s="76" t="s">
        <v>339</v>
      </c>
      <c r="E45" s="110" t="s">
        <v>24</v>
      </c>
      <c r="F45" s="102">
        <v>300</v>
      </c>
      <c r="G45" s="103">
        <v>500</v>
      </c>
      <c r="H45" s="103">
        <f t="shared" si="0"/>
        <v>150</v>
      </c>
      <c r="J45" s="68">
        <v>31</v>
      </c>
    </row>
    <row r="46" spans="1:10" s="68" customFormat="1" ht="12.75" customHeight="1">
      <c r="A46" s="75">
        <v>33661111</v>
      </c>
      <c r="B46" s="142" t="s">
        <v>409</v>
      </c>
      <c r="C46" s="3" t="s">
        <v>416</v>
      </c>
      <c r="D46" s="76" t="s">
        <v>339</v>
      </c>
      <c r="E46" s="110" t="s">
        <v>24</v>
      </c>
      <c r="F46" s="102">
        <v>40</v>
      </c>
      <c r="G46" s="103">
        <v>2000</v>
      </c>
      <c r="H46" s="103">
        <f t="shared" si="0"/>
        <v>80</v>
      </c>
      <c r="J46" s="68">
        <v>32</v>
      </c>
    </row>
    <row r="47" spans="1:10" s="68" customFormat="1" ht="12.75" customHeight="1">
      <c r="A47" s="75">
        <v>33661136</v>
      </c>
      <c r="B47" s="142" t="s">
        <v>407</v>
      </c>
      <c r="C47" s="3" t="s">
        <v>414</v>
      </c>
      <c r="D47" s="76" t="s">
        <v>339</v>
      </c>
      <c r="E47" s="110" t="s">
        <v>24</v>
      </c>
      <c r="F47" s="102">
        <v>400</v>
      </c>
      <c r="G47" s="103">
        <v>200</v>
      </c>
      <c r="H47" s="103">
        <f t="shared" si="0"/>
        <v>80</v>
      </c>
      <c r="J47" s="68">
        <v>33</v>
      </c>
    </row>
    <row r="48" spans="1:10" s="68" customFormat="1" ht="12.75" customHeight="1">
      <c r="A48" s="75">
        <v>33671113</v>
      </c>
      <c r="B48" s="142" t="s">
        <v>316</v>
      </c>
      <c r="C48" s="3"/>
      <c r="D48" s="76" t="s">
        <v>339</v>
      </c>
      <c r="E48" s="110" t="s">
        <v>317</v>
      </c>
      <c r="F48" s="102">
        <v>1</v>
      </c>
      <c r="G48" s="103">
        <v>750</v>
      </c>
      <c r="H48" s="103">
        <f t="shared" si="0"/>
        <v>0.75</v>
      </c>
      <c r="J48" s="68">
        <v>34</v>
      </c>
    </row>
    <row r="49" spans="1:10" s="68" customFormat="1" ht="12.75" customHeight="1">
      <c r="A49" s="75">
        <v>33661115</v>
      </c>
      <c r="B49" s="142" t="s">
        <v>101</v>
      </c>
      <c r="C49" s="3" t="s">
        <v>402</v>
      </c>
      <c r="D49" s="76" t="s">
        <v>339</v>
      </c>
      <c r="E49" s="110" t="s">
        <v>24</v>
      </c>
      <c r="F49" s="102">
        <v>500</v>
      </c>
      <c r="G49" s="155">
        <v>500</v>
      </c>
      <c r="H49" s="103">
        <f t="shared" si="0"/>
        <v>250</v>
      </c>
      <c r="J49" s="68">
        <v>35</v>
      </c>
    </row>
    <row r="50" spans="1:10" s="68" customFormat="1" ht="12.75" customHeight="1">
      <c r="A50" s="75">
        <v>33621390</v>
      </c>
      <c r="B50" s="142" t="s">
        <v>104</v>
      </c>
      <c r="C50" s="3">
        <v>3</v>
      </c>
      <c r="D50" s="76" t="s">
        <v>339</v>
      </c>
      <c r="E50" s="110" t="s">
        <v>24</v>
      </c>
      <c r="F50" s="102">
        <v>6</v>
      </c>
      <c r="G50" s="103">
        <v>450</v>
      </c>
      <c r="H50" s="103">
        <f t="shared" si="0"/>
        <v>2.7</v>
      </c>
      <c r="J50" s="68">
        <v>36</v>
      </c>
    </row>
    <row r="51" spans="1:10" s="68" customFormat="1" ht="12.75" customHeight="1">
      <c r="A51" s="75">
        <v>33621330</v>
      </c>
      <c r="B51" s="142" t="s">
        <v>404</v>
      </c>
      <c r="C51" s="3" t="s">
        <v>401</v>
      </c>
      <c r="D51" s="76" t="s">
        <v>339</v>
      </c>
      <c r="E51" s="110" t="s">
        <v>24</v>
      </c>
      <c r="F51" s="102">
        <v>50</v>
      </c>
      <c r="G51" s="103">
        <v>100</v>
      </c>
      <c r="H51" s="103">
        <f t="shared" si="0"/>
        <v>5</v>
      </c>
      <c r="J51" s="68">
        <v>37</v>
      </c>
    </row>
    <row r="52" spans="1:10" s="68" customFormat="1" ht="12.75" customHeight="1">
      <c r="A52" s="75">
        <v>33621120</v>
      </c>
      <c r="B52" s="142" t="s">
        <v>107</v>
      </c>
      <c r="C52" s="3">
        <v>0.4</v>
      </c>
      <c r="D52" s="76" t="s">
        <v>339</v>
      </c>
      <c r="E52" s="110" t="s">
        <v>281</v>
      </c>
      <c r="F52" s="102">
        <v>300</v>
      </c>
      <c r="G52" s="155">
        <v>1500</v>
      </c>
      <c r="H52" s="103">
        <f t="shared" si="0"/>
        <v>450</v>
      </c>
      <c r="J52" s="68">
        <v>38</v>
      </c>
    </row>
    <row r="53" spans="1:10" s="68" customFormat="1" ht="12.75" customHeight="1">
      <c r="A53" s="75">
        <v>33691176</v>
      </c>
      <c r="B53" s="142" t="s">
        <v>394</v>
      </c>
      <c r="C53" s="3" t="s">
        <v>397</v>
      </c>
      <c r="D53" s="76" t="s">
        <v>339</v>
      </c>
      <c r="E53" s="110" t="s">
        <v>24</v>
      </c>
      <c r="F53" s="102">
        <v>250</v>
      </c>
      <c r="G53" s="103">
        <v>780</v>
      </c>
      <c r="H53" s="103">
        <f t="shared" si="0"/>
        <v>195</v>
      </c>
      <c r="J53" s="68">
        <v>39</v>
      </c>
    </row>
    <row r="54" spans="1:10" s="68" customFormat="1" ht="12.75" customHeight="1">
      <c r="A54" s="75">
        <v>33651114</v>
      </c>
      <c r="B54" s="142" t="s">
        <v>393</v>
      </c>
      <c r="C54" s="3">
        <v>1</v>
      </c>
      <c r="D54" s="76" t="s">
        <v>339</v>
      </c>
      <c r="E54" s="110" t="s">
        <v>89</v>
      </c>
      <c r="F54" s="102">
        <v>300</v>
      </c>
      <c r="G54" s="103">
        <v>150</v>
      </c>
      <c r="H54" s="103">
        <f t="shared" si="0"/>
        <v>45</v>
      </c>
      <c r="J54" s="68">
        <v>40</v>
      </c>
    </row>
    <row r="55" spans="1:10" s="68" customFormat="1" ht="12.75" customHeight="1">
      <c r="A55" s="85">
        <v>33651123</v>
      </c>
      <c r="B55" s="144" t="s">
        <v>115</v>
      </c>
      <c r="C55" s="158">
        <v>1</v>
      </c>
      <c r="D55" s="76" t="s">
        <v>339</v>
      </c>
      <c r="E55" s="110" t="s">
        <v>89</v>
      </c>
      <c r="F55" s="106">
        <v>100</v>
      </c>
      <c r="G55" s="103">
        <v>3000</v>
      </c>
      <c r="H55" s="103">
        <f t="shared" si="0"/>
        <v>300</v>
      </c>
      <c r="J55" s="68">
        <v>41</v>
      </c>
    </row>
    <row r="56" spans="1:10" s="68" customFormat="1" ht="12.75" customHeight="1">
      <c r="A56" s="75">
        <v>33691176</v>
      </c>
      <c r="B56" s="142" t="s">
        <v>392</v>
      </c>
      <c r="C56" s="3" t="s">
        <v>391</v>
      </c>
      <c r="D56" s="76" t="s">
        <v>339</v>
      </c>
      <c r="E56" s="110" t="s">
        <v>89</v>
      </c>
      <c r="F56" s="102">
        <v>400</v>
      </c>
      <c r="G56" s="103">
        <v>450</v>
      </c>
      <c r="H56" s="103">
        <f t="shared" si="0"/>
        <v>180</v>
      </c>
      <c r="J56" s="68">
        <v>42</v>
      </c>
    </row>
    <row r="57" spans="1:10" s="68" customFormat="1" ht="12.75" customHeight="1">
      <c r="A57" s="75">
        <v>33621590</v>
      </c>
      <c r="B57" s="142" t="s">
        <v>387</v>
      </c>
      <c r="C57" s="3" t="s">
        <v>388</v>
      </c>
      <c r="D57" s="76" t="s">
        <v>339</v>
      </c>
      <c r="E57" s="110" t="s">
        <v>89</v>
      </c>
      <c r="F57" s="102">
        <v>50</v>
      </c>
      <c r="G57" s="155">
        <v>40</v>
      </c>
      <c r="H57" s="103">
        <f t="shared" si="0"/>
        <v>2</v>
      </c>
      <c r="J57" s="68">
        <v>43</v>
      </c>
    </row>
    <row r="58" spans="1:10" s="68" customFormat="1" ht="12.75" customHeight="1">
      <c r="A58" s="75">
        <v>33621730</v>
      </c>
      <c r="B58" s="142" t="s">
        <v>122</v>
      </c>
      <c r="C58" s="3">
        <v>2</v>
      </c>
      <c r="D58" s="76" t="s">
        <v>339</v>
      </c>
      <c r="E58" s="112" t="s">
        <v>116</v>
      </c>
      <c r="F58" s="102">
        <v>10</v>
      </c>
      <c r="G58" s="103">
        <v>500</v>
      </c>
      <c r="H58" s="103">
        <f t="shared" ref="H58:H68" si="1">+G58*F58/1000</f>
        <v>5</v>
      </c>
      <c r="J58" s="68">
        <v>44</v>
      </c>
    </row>
    <row r="59" spans="1:10" s="68" customFormat="1" ht="12.75" customHeight="1">
      <c r="A59" s="75">
        <v>33611420</v>
      </c>
      <c r="B59" s="142" t="s">
        <v>385</v>
      </c>
      <c r="C59" s="3" t="s">
        <v>386</v>
      </c>
      <c r="D59" s="76" t="s">
        <v>339</v>
      </c>
      <c r="E59" s="110" t="s">
        <v>89</v>
      </c>
      <c r="F59" s="102">
        <v>200</v>
      </c>
      <c r="G59" s="103">
        <v>170</v>
      </c>
      <c r="H59" s="103">
        <f t="shared" si="1"/>
        <v>34</v>
      </c>
      <c r="J59" s="68">
        <v>45</v>
      </c>
    </row>
    <row r="60" spans="1:10" s="68" customFormat="1" ht="12.75" customHeight="1">
      <c r="A60" s="75">
        <v>33621340</v>
      </c>
      <c r="B60" s="142" t="s">
        <v>124</v>
      </c>
      <c r="C60" s="3" t="s">
        <v>383</v>
      </c>
      <c r="D60" s="76" t="s">
        <v>339</v>
      </c>
      <c r="E60" s="110" t="s">
        <v>114</v>
      </c>
      <c r="F60" s="102">
        <v>20</v>
      </c>
      <c r="G60" s="103">
        <v>40</v>
      </c>
      <c r="H60" s="103">
        <f t="shared" si="1"/>
        <v>0.8</v>
      </c>
      <c r="J60" s="68">
        <v>46</v>
      </c>
    </row>
    <row r="61" spans="1:10" s="68" customFormat="1" ht="12.75" customHeight="1">
      <c r="A61" s="75">
        <v>33611340</v>
      </c>
      <c r="B61" s="142" t="s">
        <v>126</v>
      </c>
      <c r="C61" s="3"/>
      <c r="D61" s="76" t="s">
        <v>339</v>
      </c>
      <c r="E61" s="110" t="s">
        <v>265</v>
      </c>
      <c r="F61" s="102">
        <v>2</v>
      </c>
      <c r="G61" s="103">
        <v>1900</v>
      </c>
      <c r="H61" s="103">
        <f t="shared" si="1"/>
        <v>3.8</v>
      </c>
      <c r="J61" s="68">
        <v>47</v>
      </c>
    </row>
    <row r="62" spans="1:10" s="68" customFormat="1" ht="12.75" customHeight="1">
      <c r="A62" s="75">
        <v>33691176</v>
      </c>
      <c r="B62" s="142" t="s">
        <v>138</v>
      </c>
      <c r="C62" s="3" t="s">
        <v>382</v>
      </c>
      <c r="D62" s="76" t="s">
        <v>339</v>
      </c>
      <c r="E62" s="110" t="s">
        <v>271</v>
      </c>
      <c r="F62" s="102">
        <v>80</v>
      </c>
      <c r="G62" s="103">
        <v>871</v>
      </c>
      <c r="H62" s="103">
        <f t="shared" si="1"/>
        <v>69.680000000000007</v>
      </c>
      <c r="J62" s="68">
        <v>48</v>
      </c>
    </row>
    <row r="63" spans="1:10" s="68" customFormat="1" ht="12.75" customHeight="1">
      <c r="A63" s="75">
        <v>33691176</v>
      </c>
      <c r="B63" s="142" t="s">
        <v>139</v>
      </c>
      <c r="C63" s="3">
        <v>1</v>
      </c>
      <c r="D63" s="76" t="s">
        <v>339</v>
      </c>
      <c r="E63" s="110" t="s">
        <v>265</v>
      </c>
      <c r="F63" s="102">
        <v>2</v>
      </c>
      <c r="G63" s="103">
        <v>1500</v>
      </c>
      <c r="H63" s="103">
        <f t="shared" si="1"/>
        <v>3</v>
      </c>
      <c r="J63" s="68">
        <v>49</v>
      </c>
    </row>
    <row r="64" spans="1:10" s="68" customFormat="1" ht="12.75" customHeight="1">
      <c r="A64" s="75">
        <v>33691176</v>
      </c>
      <c r="B64" s="142" t="s">
        <v>384</v>
      </c>
      <c r="C64" s="3">
        <v>1</v>
      </c>
      <c r="D64" s="76" t="s">
        <v>339</v>
      </c>
      <c r="E64" s="110" t="s">
        <v>265</v>
      </c>
      <c r="F64" s="102">
        <v>2</v>
      </c>
      <c r="G64" s="103">
        <v>5000</v>
      </c>
      <c r="H64" s="103">
        <f t="shared" si="1"/>
        <v>10</v>
      </c>
      <c r="J64" s="68">
        <v>50</v>
      </c>
    </row>
    <row r="65" spans="1:10" s="68" customFormat="1" ht="12.75" customHeight="1">
      <c r="A65" s="75">
        <v>33651127</v>
      </c>
      <c r="B65" s="142" t="s">
        <v>287</v>
      </c>
      <c r="C65" s="3" t="s">
        <v>381</v>
      </c>
      <c r="D65" s="76" t="s">
        <v>339</v>
      </c>
      <c r="E65" s="110" t="s">
        <v>268</v>
      </c>
      <c r="F65" s="102">
        <v>5</v>
      </c>
      <c r="G65" s="103">
        <v>3176</v>
      </c>
      <c r="H65" s="103">
        <f t="shared" si="1"/>
        <v>15.88</v>
      </c>
      <c r="J65" s="68">
        <v>51</v>
      </c>
    </row>
    <row r="66" spans="1:10" s="68" customFormat="1" ht="12.75" customHeight="1">
      <c r="A66" s="75">
        <v>33691138</v>
      </c>
      <c r="B66" s="142" t="s">
        <v>42</v>
      </c>
      <c r="C66" s="3" t="s">
        <v>378</v>
      </c>
      <c r="D66" s="76" t="s">
        <v>339</v>
      </c>
      <c r="E66" s="110" t="s">
        <v>273</v>
      </c>
      <c r="F66" s="102">
        <v>200</v>
      </c>
      <c r="G66" s="103">
        <v>355</v>
      </c>
      <c r="H66" s="103">
        <f t="shared" si="1"/>
        <v>71</v>
      </c>
      <c r="J66" s="68">
        <v>52</v>
      </c>
    </row>
    <row r="67" spans="1:10" s="68" customFormat="1" ht="12.75" customHeight="1">
      <c r="A67" s="75">
        <v>33691176</v>
      </c>
      <c r="B67" s="142" t="s">
        <v>373</v>
      </c>
      <c r="C67" s="3" t="s">
        <v>374</v>
      </c>
      <c r="D67" s="76" t="s">
        <v>339</v>
      </c>
      <c r="E67" s="110" t="s">
        <v>265</v>
      </c>
      <c r="F67" s="102">
        <v>100</v>
      </c>
      <c r="G67" s="103">
        <v>53.1</v>
      </c>
      <c r="H67" s="103">
        <f t="shared" si="1"/>
        <v>5.31</v>
      </c>
      <c r="J67" s="68">
        <v>53</v>
      </c>
    </row>
    <row r="68" spans="1:10" s="68" customFormat="1" ht="12.75" customHeight="1">
      <c r="A68" s="75">
        <v>33691500</v>
      </c>
      <c r="B68" s="142" t="s">
        <v>103</v>
      </c>
      <c r="C68" s="159" t="s">
        <v>556</v>
      </c>
      <c r="D68" s="76" t="s">
        <v>339</v>
      </c>
      <c r="E68" s="110" t="s">
        <v>265</v>
      </c>
      <c r="F68" s="102">
        <v>500</v>
      </c>
      <c r="G68" s="103">
        <v>3064</v>
      </c>
      <c r="H68" s="103">
        <f t="shared" si="1"/>
        <v>1532</v>
      </c>
      <c r="J68" s="68">
        <v>54</v>
      </c>
    </row>
    <row r="69" spans="1:10" s="68" customFormat="1" ht="12.75" customHeight="1">
      <c r="A69" s="75">
        <v>33691138</v>
      </c>
      <c r="B69" s="142" t="s">
        <v>42</v>
      </c>
      <c r="C69" s="3" t="s">
        <v>371</v>
      </c>
      <c r="D69" s="76" t="s">
        <v>339</v>
      </c>
      <c r="E69" s="110" t="s">
        <v>24</v>
      </c>
      <c r="F69" s="102">
        <v>10</v>
      </c>
      <c r="G69" s="103">
        <v>49.2</v>
      </c>
      <c r="H69" s="103">
        <f>+G69*F69/1000</f>
        <v>0.49199999999999999</v>
      </c>
      <c r="J69" s="68">
        <v>55</v>
      </c>
    </row>
    <row r="70" spans="1:10" s="84" customFormat="1" ht="12.75" customHeight="1">
      <c r="A70" s="171">
        <v>33691210</v>
      </c>
      <c r="B70" s="143" t="s">
        <v>467</v>
      </c>
      <c r="C70" s="157" t="s">
        <v>466</v>
      </c>
      <c r="D70" s="81" t="s">
        <v>339</v>
      </c>
      <c r="E70" s="111" t="s">
        <v>24</v>
      </c>
      <c r="F70" s="104">
        <v>10</v>
      </c>
      <c r="G70" s="105">
        <v>80</v>
      </c>
      <c r="H70" s="105">
        <f>+G70*F70/1000</f>
        <v>0.8</v>
      </c>
      <c r="J70" s="84">
        <v>56</v>
      </c>
    </row>
    <row r="71" spans="1:10" s="170" customFormat="1" ht="12.75" customHeight="1">
      <c r="A71" s="163">
        <v>33651111</v>
      </c>
      <c r="B71" s="164" t="s">
        <v>452</v>
      </c>
      <c r="C71" s="165" t="s">
        <v>346</v>
      </c>
      <c r="D71" s="166" t="s">
        <v>339</v>
      </c>
      <c r="E71" s="167" t="s">
        <v>28</v>
      </c>
      <c r="F71" s="168">
        <v>1000</v>
      </c>
      <c r="G71" s="169">
        <v>120</v>
      </c>
      <c r="H71" s="169">
        <f t="shared" ref="H71:H116" si="2">+G71*F71/1000</f>
        <v>120</v>
      </c>
      <c r="J71" s="170">
        <v>57</v>
      </c>
    </row>
    <row r="72" spans="1:10" s="6" customFormat="1" ht="12.75" customHeight="1">
      <c r="A72" s="3">
        <v>33611170</v>
      </c>
      <c r="B72" s="142" t="s">
        <v>44</v>
      </c>
      <c r="C72" s="12" t="s">
        <v>450</v>
      </c>
      <c r="D72" s="76" t="s">
        <v>339</v>
      </c>
      <c r="E72" s="113" t="s">
        <v>277</v>
      </c>
      <c r="F72" s="102">
        <v>200</v>
      </c>
      <c r="G72" s="103">
        <v>7</v>
      </c>
      <c r="H72" s="103">
        <f t="shared" si="2"/>
        <v>1.4</v>
      </c>
      <c r="J72" s="6">
        <v>58</v>
      </c>
    </row>
    <row r="73" spans="1:10" s="6" customFormat="1" ht="12.75" customHeight="1">
      <c r="A73" s="3">
        <v>33691185</v>
      </c>
      <c r="B73" s="142" t="s">
        <v>453</v>
      </c>
      <c r="C73" s="12" t="s">
        <v>451</v>
      </c>
      <c r="D73" s="76" t="s">
        <v>339</v>
      </c>
      <c r="E73" s="113" t="s">
        <v>45</v>
      </c>
      <c r="F73" s="102">
        <v>500</v>
      </c>
      <c r="G73" s="103">
        <v>240</v>
      </c>
      <c r="H73" s="103">
        <f t="shared" si="2"/>
        <v>120</v>
      </c>
      <c r="J73" s="6">
        <v>59</v>
      </c>
    </row>
    <row r="74" spans="1:10" s="6" customFormat="1" ht="12.75" customHeight="1">
      <c r="A74" s="3">
        <v>33621540</v>
      </c>
      <c r="B74" s="142" t="s">
        <v>47</v>
      </c>
      <c r="C74" s="12"/>
      <c r="D74" s="76" t="s">
        <v>339</v>
      </c>
      <c r="E74" s="113" t="s">
        <v>48</v>
      </c>
      <c r="F74" s="102">
        <v>1400</v>
      </c>
      <c r="G74" s="103">
        <v>60</v>
      </c>
      <c r="H74" s="103">
        <f t="shared" si="2"/>
        <v>84</v>
      </c>
      <c r="J74" s="6">
        <v>60</v>
      </c>
    </row>
    <row r="75" spans="1:10" s="6" customFormat="1" ht="12.75" customHeight="1">
      <c r="A75" s="3">
        <v>33691112</v>
      </c>
      <c r="B75" s="142" t="s">
        <v>455</v>
      </c>
      <c r="C75" s="12" t="s">
        <v>346</v>
      </c>
      <c r="D75" s="76" t="s">
        <v>339</v>
      </c>
      <c r="E75" s="113" t="s">
        <v>15</v>
      </c>
      <c r="F75" s="102">
        <v>10000</v>
      </c>
      <c r="G75" s="103">
        <v>120</v>
      </c>
      <c r="H75" s="103">
        <f t="shared" si="2"/>
        <v>1200</v>
      </c>
      <c r="J75" s="6">
        <v>61</v>
      </c>
    </row>
    <row r="76" spans="1:10" s="6" customFormat="1" ht="12.75" customHeight="1">
      <c r="A76" s="3">
        <v>33621750</v>
      </c>
      <c r="B76" s="142" t="s">
        <v>456</v>
      </c>
      <c r="C76" s="12" t="s">
        <v>454</v>
      </c>
      <c r="D76" s="76" t="s">
        <v>339</v>
      </c>
      <c r="E76" s="113" t="s">
        <v>15</v>
      </c>
      <c r="F76" s="102">
        <v>1200</v>
      </c>
      <c r="G76" s="103">
        <v>180</v>
      </c>
      <c r="H76" s="103">
        <f t="shared" si="2"/>
        <v>216</v>
      </c>
      <c r="J76" s="6">
        <v>62</v>
      </c>
    </row>
    <row r="77" spans="1:10" s="6" customFormat="1" ht="12.75" customHeight="1">
      <c r="A77" s="3">
        <v>33661125</v>
      </c>
      <c r="B77" s="142" t="s">
        <v>341</v>
      </c>
      <c r="C77" s="12" t="s">
        <v>346</v>
      </c>
      <c r="D77" s="76" t="s">
        <v>339</v>
      </c>
      <c r="E77" s="113" t="s">
        <v>28</v>
      </c>
      <c r="F77" s="102">
        <v>500</v>
      </c>
      <c r="G77" s="103">
        <v>10</v>
      </c>
      <c r="H77" s="103">
        <f t="shared" si="2"/>
        <v>5</v>
      </c>
      <c r="J77" s="6">
        <v>63</v>
      </c>
    </row>
    <row r="78" spans="1:10" s="6" customFormat="1" ht="12.75" customHeight="1">
      <c r="A78" s="3">
        <v>33671136</v>
      </c>
      <c r="B78" s="142" t="s">
        <v>68</v>
      </c>
      <c r="C78" s="12">
        <v>0.05</v>
      </c>
      <c r="D78" s="76" t="s">
        <v>339</v>
      </c>
      <c r="E78" s="113" t="s">
        <v>66</v>
      </c>
      <c r="F78" s="102">
        <v>200</v>
      </c>
      <c r="G78" s="103">
        <v>30</v>
      </c>
      <c r="H78" s="103">
        <f t="shared" si="2"/>
        <v>6</v>
      </c>
      <c r="J78" s="6">
        <v>64</v>
      </c>
    </row>
    <row r="79" spans="1:10" s="6" customFormat="1" ht="12.75" customHeight="1">
      <c r="A79" s="3">
        <v>33641310</v>
      </c>
      <c r="B79" s="142" t="s">
        <v>70</v>
      </c>
      <c r="C79" s="12" t="s">
        <v>454</v>
      </c>
      <c r="D79" s="76" t="s">
        <v>339</v>
      </c>
      <c r="E79" s="113" t="s">
        <v>28</v>
      </c>
      <c r="F79" s="102">
        <v>1600</v>
      </c>
      <c r="G79" s="103">
        <v>181</v>
      </c>
      <c r="H79" s="103">
        <f t="shared" si="2"/>
        <v>289.60000000000002</v>
      </c>
      <c r="J79" s="6">
        <v>65</v>
      </c>
    </row>
    <row r="80" spans="1:10" s="6" customFormat="1" ht="12.75" customHeight="1">
      <c r="A80" s="3">
        <v>33651144</v>
      </c>
      <c r="B80" s="142" t="s">
        <v>462</v>
      </c>
      <c r="C80" s="12" t="s">
        <v>457</v>
      </c>
      <c r="D80" s="76" t="s">
        <v>339</v>
      </c>
      <c r="E80" s="113" t="s">
        <v>28</v>
      </c>
      <c r="F80" s="102">
        <v>800</v>
      </c>
      <c r="G80" s="103">
        <v>130</v>
      </c>
      <c r="H80" s="103">
        <f t="shared" si="2"/>
        <v>104</v>
      </c>
      <c r="J80" s="6">
        <v>66</v>
      </c>
    </row>
    <row r="81" spans="1:10" s="6" customFormat="1" ht="12.75" customHeight="1">
      <c r="A81" s="3">
        <v>33661117</v>
      </c>
      <c r="B81" s="142" t="s">
        <v>463</v>
      </c>
      <c r="C81" s="12" t="s">
        <v>458</v>
      </c>
      <c r="D81" s="76" t="s">
        <v>339</v>
      </c>
      <c r="E81" s="113" t="s">
        <v>279</v>
      </c>
      <c r="F81" s="102">
        <v>1000</v>
      </c>
      <c r="G81" s="103">
        <v>3</v>
      </c>
      <c r="H81" s="103">
        <f t="shared" si="2"/>
        <v>3</v>
      </c>
      <c r="J81" s="6">
        <v>67</v>
      </c>
    </row>
    <row r="82" spans="1:10" s="6" customFormat="1" ht="12.75" customHeight="1">
      <c r="A82" s="3">
        <v>33621490</v>
      </c>
      <c r="B82" s="142" t="s">
        <v>73</v>
      </c>
      <c r="C82" s="12" t="s">
        <v>459</v>
      </c>
      <c r="D82" s="76" t="s">
        <v>339</v>
      </c>
      <c r="E82" s="113" t="s">
        <v>28</v>
      </c>
      <c r="F82" s="102">
        <v>800</v>
      </c>
      <c r="G82" s="103">
        <v>37</v>
      </c>
      <c r="H82" s="103">
        <f t="shared" si="2"/>
        <v>29.6</v>
      </c>
      <c r="J82" s="6">
        <v>68</v>
      </c>
    </row>
    <row r="83" spans="1:10" s="6" customFormat="1" ht="12.75" customHeight="1">
      <c r="A83" s="3">
        <v>33631310</v>
      </c>
      <c r="B83" s="142" t="s">
        <v>75</v>
      </c>
      <c r="C83" s="12" t="s">
        <v>460</v>
      </c>
      <c r="D83" s="76" t="s">
        <v>339</v>
      </c>
      <c r="E83" s="113" t="s">
        <v>28</v>
      </c>
      <c r="F83" s="102">
        <v>800</v>
      </c>
      <c r="G83" s="103">
        <v>87</v>
      </c>
      <c r="H83" s="103">
        <f t="shared" si="2"/>
        <v>69.599999999999994</v>
      </c>
      <c r="J83" s="6">
        <v>69</v>
      </c>
    </row>
    <row r="84" spans="1:10" s="6" customFormat="1" ht="12.75" customHeight="1">
      <c r="A84" s="3">
        <v>33641200</v>
      </c>
      <c r="B84" s="142" t="s">
        <v>76</v>
      </c>
      <c r="C84" s="12" t="s">
        <v>557</v>
      </c>
      <c r="D84" s="76" t="s">
        <v>339</v>
      </c>
      <c r="E84" s="113" t="s">
        <v>71</v>
      </c>
      <c r="F84" s="102">
        <v>1500</v>
      </c>
      <c r="G84" s="103">
        <v>175</v>
      </c>
      <c r="H84" s="103">
        <f t="shared" si="2"/>
        <v>262.5</v>
      </c>
      <c r="J84" s="6">
        <v>70</v>
      </c>
    </row>
    <row r="85" spans="1:10" s="6" customFormat="1" ht="12.75" customHeight="1">
      <c r="A85" s="3">
        <v>33621230</v>
      </c>
      <c r="B85" s="142" t="s">
        <v>464</v>
      </c>
      <c r="C85" s="12" t="s">
        <v>461</v>
      </c>
      <c r="D85" s="76" t="s">
        <v>339</v>
      </c>
      <c r="E85" s="113" t="s">
        <v>28</v>
      </c>
      <c r="F85" s="102">
        <v>100</v>
      </c>
      <c r="G85" s="103">
        <v>5</v>
      </c>
      <c r="H85" s="103">
        <f t="shared" si="2"/>
        <v>0.5</v>
      </c>
      <c r="J85" s="6">
        <v>71</v>
      </c>
    </row>
    <row r="86" spans="1:10" s="6" customFormat="1" ht="12.75" customHeight="1">
      <c r="A86" s="3">
        <v>33631170</v>
      </c>
      <c r="B86" s="142" t="s">
        <v>495</v>
      </c>
      <c r="C86" s="12" t="s">
        <v>468</v>
      </c>
      <c r="D86" s="76" t="s">
        <v>339</v>
      </c>
      <c r="E86" s="113" t="s">
        <v>80</v>
      </c>
      <c r="F86" s="102">
        <v>30</v>
      </c>
      <c r="G86" s="103">
        <v>239</v>
      </c>
      <c r="H86" s="103">
        <f t="shared" si="2"/>
        <v>7.17</v>
      </c>
      <c r="J86" s="6">
        <v>72</v>
      </c>
    </row>
    <row r="87" spans="1:10" s="6" customFormat="1" ht="12.75" customHeight="1">
      <c r="A87" s="3">
        <v>33631281</v>
      </c>
      <c r="B87" s="142" t="s">
        <v>494</v>
      </c>
      <c r="C87" s="12">
        <v>40</v>
      </c>
      <c r="D87" s="76" t="s">
        <v>339</v>
      </c>
      <c r="E87" s="113" t="s">
        <v>80</v>
      </c>
      <c r="F87" s="102">
        <v>10</v>
      </c>
      <c r="G87" s="103">
        <v>227</v>
      </c>
      <c r="H87" s="103">
        <f t="shared" si="2"/>
        <v>2.27</v>
      </c>
      <c r="J87" s="6">
        <v>73</v>
      </c>
    </row>
    <row r="88" spans="1:10" s="6" customFormat="1" ht="12.75" customHeight="1">
      <c r="A88" s="3">
        <v>33691230</v>
      </c>
      <c r="B88" s="142" t="s">
        <v>493</v>
      </c>
      <c r="C88" s="12" t="s">
        <v>469</v>
      </c>
      <c r="D88" s="76" t="s">
        <v>339</v>
      </c>
      <c r="E88" s="113" t="s">
        <v>80</v>
      </c>
      <c r="F88" s="102">
        <v>10</v>
      </c>
      <c r="G88" s="103">
        <v>530</v>
      </c>
      <c r="H88" s="103">
        <f t="shared" si="2"/>
        <v>5.3</v>
      </c>
      <c r="J88" s="6">
        <v>74</v>
      </c>
    </row>
    <row r="89" spans="1:10" s="6" customFormat="1" ht="12.75" customHeight="1">
      <c r="A89" s="3">
        <v>33631230</v>
      </c>
      <c r="B89" s="142" t="s">
        <v>492</v>
      </c>
      <c r="C89" s="12" t="s">
        <v>470</v>
      </c>
      <c r="D89" s="76" t="s">
        <v>339</v>
      </c>
      <c r="E89" s="113" t="s">
        <v>80</v>
      </c>
      <c r="F89" s="102">
        <v>10</v>
      </c>
      <c r="G89" s="103">
        <v>2035</v>
      </c>
      <c r="H89" s="103">
        <f t="shared" si="2"/>
        <v>20.350000000000001</v>
      </c>
      <c r="J89" s="6">
        <v>75</v>
      </c>
    </row>
    <row r="90" spans="1:10" s="6" customFormat="1" ht="12.75" customHeight="1">
      <c r="A90" s="3">
        <v>33621210</v>
      </c>
      <c r="B90" s="142" t="s">
        <v>491</v>
      </c>
      <c r="C90" s="12" t="s">
        <v>465</v>
      </c>
      <c r="D90" s="76" t="s">
        <v>339</v>
      </c>
      <c r="E90" s="113" t="s">
        <v>280</v>
      </c>
      <c r="F90" s="102">
        <v>300</v>
      </c>
      <c r="G90" s="103">
        <v>35</v>
      </c>
      <c r="H90" s="103">
        <f t="shared" si="2"/>
        <v>10.5</v>
      </c>
      <c r="J90" s="6">
        <v>76</v>
      </c>
    </row>
    <row r="91" spans="1:10" s="6" customFormat="1" ht="12.75" customHeight="1">
      <c r="A91" s="3">
        <v>33621641</v>
      </c>
      <c r="B91" s="142" t="s">
        <v>84</v>
      </c>
      <c r="C91" s="12">
        <v>0.2</v>
      </c>
      <c r="D91" s="76" t="s">
        <v>339</v>
      </c>
      <c r="E91" s="113" t="s">
        <v>66</v>
      </c>
      <c r="F91" s="102">
        <v>100</v>
      </c>
      <c r="G91" s="103">
        <v>90</v>
      </c>
      <c r="H91" s="103">
        <f t="shared" si="2"/>
        <v>9</v>
      </c>
      <c r="J91" s="6">
        <v>77</v>
      </c>
    </row>
    <row r="92" spans="1:10" s="6" customFormat="1" ht="12.75" customHeight="1">
      <c r="A92" s="3">
        <v>33651149</v>
      </c>
      <c r="B92" s="142" t="s">
        <v>91</v>
      </c>
      <c r="C92" s="12">
        <v>500</v>
      </c>
      <c r="D92" s="76" t="s">
        <v>339</v>
      </c>
      <c r="E92" s="113" t="s">
        <v>28</v>
      </c>
      <c r="F92" s="102">
        <v>2200</v>
      </c>
      <c r="G92" s="103">
        <v>16</v>
      </c>
      <c r="H92" s="103">
        <f t="shared" si="2"/>
        <v>35.200000000000003</v>
      </c>
      <c r="J92" s="6">
        <v>78</v>
      </c>
    </row>
    <row r="93" spans="1:10" s="6" customFormat="1" ht="12.75" customHeight="1">
      <c r="A93" s="3">
        <v>33661122</v>
      </c>
      <c r="B93" s="142" t="s">
        <v>92</v>
      </c>
      <c r="C93" s="12" t="s">
        <v>346</v>
      </c>
      <c r="D93" s="76" t="s">
        <v>339</v>
      </c>
      <c r="E93" s="113" t="s">
        <v>28</v>
      </c>
      <c r="F93" s="102">
        <v>100</v>
      </c>
      <c r="G93" s="103">
        <v>10</v>
      </c>
      <c r="H93" s="103">
        <f t="shared" si="2"/>
        <v>1</v>
      </c>
      <c r="J93" s="6">
        <v>79</v>
      </c>
    </row>
    <row r="94" spans="1:10" s="6" customFormat="1" ht="12.75" customHeight="1">
      <c r="A94" s="3">
        <v>33141168</v>
      </c>
      <c r="B94" s="142" t="s">
        <v>111</v>
      </c>
      <c r="C94" s="12"/>
      <c r="D94" s="76" t="s">
        <v>339</v>
      </c>
      <c r="E94" s="113" t="s">
        <v>282</v>
      </c>
      <c r="F94" s="102">
        <v>40</v>
      </c>
      <c r="G94" s="103">
        <v>21000</v>
      </c>
      <c r="H94" s="103">
        <f t="shared" si="2"/>
        <v>840</v>
      </c>
      <c r="J94" s="6">
        <v>80</v>
      </c>
    </row>
    <row r="95" spans="1:10" s="6" customFormat="1" ht="12.75" customHeight="1">
      <c r="A95" s="3">
        <v>33141163</v>
      </c>
      <c r="B95" s="142" t="s">
        <v>112</v>
      </c>
      <c r="C95" s="12"/>
      <c r="D95" s="76" t="s">
        <v>339</v>
      </c>
      <c r="E95" s="113" t="s">
        <v>282</v>
      </c>
      <c r="F95" s="102">
        <v>40</v>
      </c>
      <c r="G95" s="103">
        <v>12000</v>
      </c>
      <c r="H95" s="103">
        <f t="shared" si="2"/>
        <v>480</v>
      </c>
      <c r="J95" s="6">
        <v>81</v>
      </c>
    </row>
    <row r="96" spans="1:10" s="6" customFormat="1" ht="12.75" customHeight="1">
      <c r="A96" s="3">
        <v>33691176</v>
      </c>
      <c r="B96" s="142" t="s">
        <v>484</v>
      </c>
      <c r="C96" s="12" t="s">
        <v>454</v>
      </c>
      <c r="D96" s="76" t="s">
        <v>339</v>
      </c>
      <c r="E96" s="113" t="s">
        <v>117</v>
      </c>
      <c r="F96" s="102">
        <v>50</v>
      </c>
      <c r="G96" s="103">
        <v>120</v>
      </c>
      <c r="H96" s="103">
        <f t="shared" si="2"/>
        <v>6</v>
      </c>
      <c r="J96" s="6">
        <v>82</v>
      </c>
    </row>
    <row r="97" spans="1:10" s="6" customFormat="1" ht="12.75" customHeight="1">
      <c r="A97" s="3">
        <v>33661122</v>
      </c>
      <c r="B97" s="142" t="s">
        <v>483</v>
      </c>
      <c r="C97" s="12" t="s">
        <v>460</v>
      </c>
      <c r="D97" s="76" t="s">
        <v>339</v>
      </c>
      <c r="E97" s="113" t="s">
        <v>311</v>
      </c>
      <c r="F97" s="102">
        <v>50</v>
      </c>
      <c r="G97" s="103">
        <v>40</v>
      </c>
      <c r="H97" s="103">
        <f t="shared" si="2"/>
        <v>2</v>
      </c>
      <c r="J97" s="6">
        <v>83</v>
      </c>
    </row>
    <row r="98" spans="1:10" s="6" customFormat="1" ht="12.75" customHeight="1">
      <c r="A98" s="3">
        <v>33641210</v>
      </c>
      <c r="B98" s="142" t="s">
        <v>125</v>
      </c>
      <c r="C98" s="12" t="s">
        <v>346</v>
      </c>
      <c r="D98" s="76" t="s">
        <v>339</v>
      </c>
      <c r="E98" s="113" t="s">
        <v>121</v>
      </c>
      <c r="F98" s="102">
        <v>210</v>
      </c>
      <c r="G98" s="103">
        <v>2439</v>
      </c>
      <c r="H98" s="103">
        <f t="shared" si="2"/>
        <v>512.19000000000005</v>
      </c>
      <c r="J98" s="6">
        <v>84</v>
      </c>
    </row>
    <row r="99" spans="1:10" s="6" customFormat="1" ht="12.75" customHeight="1">
      <c r="A99" s="3">
        <v>33691176</v>
      </c>
      <c r="B99" s="142" t="s">
        <v>127</v>
      </c>
      <c r="C99" s="12" t="s">
        <v>471</v>
      </c>
      <c r="D99" s="76" t="s">
        <v>339</v>
      </c>
      <c r="E99" s="113" t="s">
        <v>266</v>
      </c>
      <c r="F99" s="102">
        <v>100</v>
      </c>
      <c r="G99" s="103">
        <v>220</v>
      </c>
      <c r="H99" s="103">
        <f t="shared" si="2"/>
        <v>22</v>
      </c>
      <c r="J99" s="6">
        <v>85</v>
      </c>
    </row>
    <row r="100" spans="1:10" s="6" customFormat="1" ht="12.75" customHeight="1">
      <c r="A100" s="3">
        <v>33631230</v>
      </c>
      <c r="B100" s="142" t="s">
        <v>474</v>
      </c>
      <c r="C100" s="12" t="s">
        <v>451</v>
      </c>
      <c r="D100" s="76" t="s">
        <v>339</v>
      </c>
      <c r="E100" s="113" t="s">
        <v>267</v>
      </c>
      <c r="F100" s="102">
        <v>120</v>
      </c>
      <c r="G100" s="103">
        <v>164</v>
      </c>
      <c r="H100" s="103">
        <f t="shared" si="2"/>
        <v>19.68</v>
      </c>
      <c r="J100" s="6">
        <v>86</v>
      </c>
    </row>
    <row r="101" spans="1:10" s="6" customFormat="1" ht="12.75" customHeight="1">
      <c r="A101" s="3">
        <v>33631282</v>
      </c>
      <c r="B101" s="142" t="s">
        <v>129</v>
      </c>
      <c r="C101" s="12" t="s">
        <v>482</v>
      </c>
      <c r="D101" s="76" t="s">
        <v>339</v>
      </c>
      <c r="E101" s="113" t="s">
        <v>268</v>
      </c>
      <c r="F101" s="102">
        <v>100</v>
      </c>
      <c r="G101" s="103">
        <v>1680</v>
      </c>
      <c r="H101" s="103">
        <f t="shared" si="2"/>
        <v>168</v>
      </c>
      <c r="J101" s="6">
        <v>87</v>
      </c>
    </row>
    <row r="102" spans="1:10" s="6" customFormat="1" ht="12.75" customHeight="1">
      <c r="A102" s="3">
        <v>33651148</v>
      </c>
      <c r="B102" s="142" t="s">
        <v>475</v>
      </c>
      <c r="C102" s="12" t="s">
        <v>472</v>
      </c>
      <c r="D102" s="76" t="s">
        <v>339</v>
      </c>
      <c r="E102" s="113" t="s">
        <v>269</v>
      </c>
      <c r="F102" s="102">
        <v>350</v>
      </c>
      <c r="G102" s="103">
        <v>1740</v>
      </c>
      <c r="H102" s="103">
        <f t="shared" si="2"/>
        <v>609</v>
      </c>
      <c r="J102" s="6">
        <v>88</v>
      </c>
    </row>
    <row r="103" spans="1:10" s="6" customFormat="1" ht="12.75" customHeight="1">
      <c r="A103" s="3">
        <v>33651148</v>
      </c>
      <c r="B103" s="142" t="s">
        <v>476</v>
      </c>
      <c r="C103" s="12" t="s">
        <v>460</v>
      </c>
      <c r="D103" s="76" t="s">
        <v>339</v>
      </c>
      <c r="E103" s="113" t="s">
        <v>267</v>
      </c>
      <c r="F103" s="102">
        <v>250</v>
      </c>
      <c r="G103" s="103">
        <v>126</v>
      </c>
      <c r="H103" s="103">
        <f t="shared" si="2"/>
        <v>31.5</v>
      </c>
      <c r="J103" s="6">
        <v>89</v>
      </c>
    </row>
    <row r="104" spans="1:10" s="6" customFormat="1" ht="12.75" customHeight="1">
      <c r="A104" s="3">
        <v>33691112</v>
      </c>
      <c r="B104" s="142" t="s">
        <v>270</v>
      </c>
      <c r="C104" s="12">
        <v>100</v>
      </c>
      <c r="D104" s="76" t="s">
        <v>339</v>
      </c>
      <c r="E104" s="113" t="s">
        <v>15</v>
      </c>
      <c r="F104" s="102">
        <v>2300</v>
      </c>
      <c r="G104" s="103">
        <v>367</v>
      </c>
      <c r="H104" s="103">
        <f t="shared" si="2"/>
        <v>844.1</v>
      </c>
      <c r="J104" s="6">
        <v>90</v>
      </c>
    </row>
    <row r="105" spans="1:10" s="6" customFormat="1" ht="12.75" customHeight="1">
      <c r="A105" s="3">
        <v>33691112</v>
      </c>
      <c r="B105" s="142" t="s">
        <v>424</v>
      </c>
      <c r="C105" s="12" t="s">
        <v>346</v>
      </c>
      <c r="D105" s="76" t="s">
        <v>339</v>
      </c>
      <c r="E105" s="113" t="s">
        <v>267</v>
      </c>
      <c r="F105" s="102">
        <v>300</v>
      </c>
      <c r="G105" s="103">
        <v>80</v>
      </c>
      <c r="H105" s="103">
        <f t="shared" si="2"/>
        <v>24</v>
      </c>
      <c r="J105" s="6">
        <v>91</v>
      </c>
    </row>
    <row r="106" spans="1:10" s="6" customFormat="1" ht="12.75" customHeight="1">
      <c r="A106" s="3">
        <v>33691176</v>
      </c>
      <c r="B106" s="142" t="s">
        <v>477</v>
      </c>
      <c r="C106" s="12">
        <v>40</v>
      </c>
      <c r="D106" s="76" t="s">
        <v>339</v>
      </c>
      <c r="E106" s="113" t="s">
        <v>269</v>
      </c>
      <c r="F106" s="102">
        <v>300</v>
      </c>
      <c r="G106" s="103">
        <v>224</v>
      </c>
      <c r="H106" s="103">
        <f t="shared" si="2"/>
        <v>67.2</v>
      </c>
      <c r="J106" s="6">
        <v>92</v>
      </c>
    </row>
    <row r="107" spans="1:10" s="6" customFormat="1" ht="12.75" customHeight="1">
      <c r="A107" s="3">
        <v>33691176</v>
      </c>
      <c r="B107" s="142" t="s">
        <v>478</v>
      </c>
      <c r="C107" s="12">
        <v>45</v>
      </c>
      <c r="D107" s="76" t="s">
        <v>339</v>
      </c>
      <c r="E107" s="113" t="s">
        <v>269</v>
      </c>
      <c r="F107" s="102">
        <v>50</v>
      </c>
      <c r="G107" s="103">
        <v>1100</v>
      </c>
      <c r="H107" s="103">
        <f t="shared" si="2"/>
        <v>55</v>
      </c>
      <c r="J107" s="6">
        <v>93</v>
      </c>
    </row>
    <row r="108" spans="1:10" s="6" customFormat="1" ht="12.75" customHeight="1">
      <c r="A108" s="3">
        <v>33691176</v>
      </c>
      <c r="B108" s="142" t="s">
        <v>479</v>
      </c>
      <c r="C108" s="12" t="s">
        <v>460</v>
      </c>
      <c r="D108" s="76" t="s">
        <v>339</v>
      </c>
      <c r="E108" s="113" t="s">
        <v>267</v>
      </c>
      <c r="F108" s="102">
        <v>500</v>
      </c>
      <c r="G108" s="103">
        <v>364</v>
      </c>
      <c r="H108" s="103">
        <f t="shared" si="2"/>
        <v>182</v>
      </c>
      <c r="J108" s="6">
        <v>94</v>
      </c>
    </row>
    <row r="109" spans="1:10" s="6" customFormat="1" ht="12.75" customHeight="1">
      <c r="A109" s="3">
        <v>33651150</v>
      </c>
      <c r="B109" s="142" t="s">
        <v>480</v>
      </c>
      <c r="C109" s="12" t="s">
        <v>473</v>
      </c>
      <c r="D109" s="76" t="s">
        <v>339</v>
      </c>
      <c r="E109" s="114" t="s">
        <v>15</v>
      </c>
      <c r="F109" s="102">
        <v>1600</v>
      </c>
      <c r="G109" s="103">
        <v>114</v>
      </c>
      <c r="H109" s="103">
        <f t="shared" si="2"/>
        <v>182.4</v>
      </c>
      <c r="J109" s="6">
        <v>95</v>
      </c>
    </row>
    <row r="110" spans="1:10" s="6" customFormat="1" ht="12.75" customHeight="1">
      <c r="A110" s="3">
        <v>33691176</v>
      </c>
      <c r="B110" s="142" t="s">
        <v>486</v>
      </c>
      <c r="C110" s="12" t="s">
        <v>481</v>
      </c>
      <c r="D110" s="76" t="s">
        <v>339</v>
      </c>
      <c r="E110" s="113" t="s">
        <v>269</v>
      </c>
      <c r="F110" s="102">
        <v>100</v>
      </c>
      <c r="G110" s="103">
        <v>540</v>
      </c>
      <c r="H110" s="103">
        <f t="shared" si="2"/>
        <v>54</v>
      </c>
      <c r="J110" s="6">
        <v>96</v>
      </c>
    </row>
    <row r="111" spans="1:10" s="6" customFormat="1" ht="12.75" customHeight="1">
      <c r="A111" s="3">
        <v>33691500</v>
      </c>
      <c r="B111" s="142" t="s">
        <v>487</v>
      </c>
      <c r="C111" s="12" t="s">
        <v>346</v>
      </c>
      <c r="D111" s="76" t="s">
        <v>339</v>
      </c>
      <c r="E111" s="113" t="s">
        <v>15</v>
      </c>
      <c r="F111" s="102">
        <v>350</v>
      </c>
      <c r="G111" s="103">
        <v>181</v>
      </c>
      <c r="H111" s="103">
        <f t="shared" si="2"/>
        <v>63.35</v>
      </c>
      <c r="J111" s="6">
        <v>97</v>
      </c>
    </row>
    <row r="112" spans="1:10" s="6" customFormat="1" ht="12.75" customHeight="1">
      <c r="A112" s="3">
        <v>33651127</v>
      </c>
      <c r="B112" s="142" t="s">
        <v>488</v>
      </c>
      <c r="C112" s="12" t="s">
        <v>460</v>
      </c>
      <c r="D112" s="76" t="s">
        <v>339</v>
      </c>
      <c r="E112" s="113" t="s">
        <v>15</v>
      </c>
      <c r="F112" s="121">
        <v>1200</v>
      </c>
      <c r="G112" s="103">
        <v>43</v>
      </c>
      <c r="H112" s="103">
        <f t="shared" si="2"/>
        <v>51.6</v>
      </c>
      <c r="J112" s="6">
        <v>98</v>
      </c>
    </row>
    <row r="113" spans="1:10" s="6" customFormat="1" ht="12.75" customHeight="1">
      <c r="A113" s="3">
        <v>33691176</v>
      </c>
      <c r="B113" s="142" t="s">
        <v>489</v>
      </c>
      <c r="C113" s="12" t="s">
        <v>454</v>
      </c>
      <c r="D113" s="76" t="s">
        <v>339</v>
      </c>
      <c r="E113" s="113" t="s">
        <v>267</v>
      </c>
      <c r="F113" s="102">
        <v>1500</v>
      </c>
      <c r="G113" s="103">
        <v>37</v>
      </c>
      <c r="H113" s="103">
        <f t="shared" si="2"/>
        <v>55.5</v>
      </c>
      <c r="J113" s="6">
        <v>99</v>
      </c>
    </row>
    <row r="114" spans="1:10" s="6" customFormat="1" ht="12.75" customHeight="1">
      <c r="A114" s="3">
        <v>33691145</v>
      </c>
      <c r="B114" s="142" t="s">
        <v>69</v>
      </c>
      <c r="C114" s="12" t="s">
        <v>558</v>
      </c>
      <c r="D114" s="76" t="s">
        <v>339</v>
      </c>
      <c r="E114" s="113" t="s">
        <v>272</v>
      </c>
      <c r="F114" s="102">
        <v>2500</v>
      </c>
      <c r="G114" s="103">
        <v>36</v>
      </c>
      <c r="H114" s="103">
        <f t="shared" si="2"/>
        <v>90</v>
      </c>
      <c r="J114" s="6">
        <v>101</v>
      </c>
    </row>
    <row r="115" spans="1:10" s="6" customFormat="1" ht="12.75" customHeight="1">
      <c r="A115" s="3">
        <v>33691176</v>
      </c>
      <c r="B115" s="142" t="s">
        <v>283</v>
      </c>
      <c r="C115" s="12" t="s">
        <v>485</v>
      </c>
      <c r="D115" s="76" t="s">
        <v>339</v>
      </c>
      <c r="E115" s="113" t="s">
        <v>48</v>
      </c>
      <c r="F115" s="102">
        <v>20</v>
      </c>
      <c r="G115" s="103">
        <v>480</v>
      </c>
      <c r="H115" s="103">
        <f t="shared" si="2"/>
        <v>9.6</v>
      </c>
      <c r="J115" s="6">
        <v>101</v>
      </c>
    </row>
    <row r="116" spans="1:10" s="6" customFormat="1" ht="12.75" customHeight="1">
      <c r="A116" s="3">
        <v>33691176</v>
      </c>
      <c r="B116" s="142" t="s">
        <v>283</v>
      </c>
      <c r="C116" s="12">
        <v>1</v>
      </c>
      <c r="D116" s="76" t="s">
        <v>339</v>
      </c>
      <c r="E116" s="113" t="s">
        <v>48</v>
      </c>
      <c r="F116" s="102">
        <v>20</v>
      </c>
      <c r="G116" s="103">
        <v>480</v>
      </c>
      <c r="H116" s="103">
        <f t="shared" si="2"/>
        <v>9.6</v>
      </c>
      <c r="J116" s="6">
        <v>102</v>
      </c>
    </row>
    <row r="117" spans="1:10" s="23" customFormat="1" ht="12.75" customHeight="1">
      <c r="A117" s="5" t="s">
        <v>321</v>
      </c>
      <c r="B117" s="145" t="s">
        <v>322</v>
      </c>
      <c r="C117" s="12" t="s">
        <v>559</v>
      </c>
      <c r="D117" s="76" t="s">
        <v>339</v>
      </c>
      <c r="E117" s="115" t="s">
        <v>306</v>
      </c>
      <c r="F117" s="102">
        <v>100</v>
      </c>
      <c r="G117" s="103">
        <v>270</v>
      </c>
      <c r="H117" s="103">
        <f>+G117*F117/1000</f>
        <v>27</v>
      </c>
      <c r="J117" s="23">
        <v>103</v>
      </c>
    </row>
    <row r="118" spans="1:10" s="6" customFormat="1" ht="12.75" customHeight="1">
      <c r="A118" s="3">
        <v>33691176</v>
      </c>
      <c r="B118" s="142" t="s">
        <v>490</v>
      </c>
      <c r="C118" s="12" t="s">
        <v>346</v>
      </c>
      <c r="D118" s="76" t="s">
        <v>339</v>
      </c>
      <c r="E118" s="115" t="s">
        <v>324</v>
      </c>
      <c r="F118" s="102">
        <v>1200</v>
      </c>
      <c r="G118" s="103">
        <v>29</v>
      </c>
      <c r="H118" s="103">
        <f>+G118*F118/1000</f>
        <v>34.799999999999997</v>
      </c>
      <c r="J118" s="6">
        <v>104</v>
      </c>
    </row>
    <row r="119" spans="1:10" s="6" customFormat="1" ht="12.75" hidden="1" customHeight="1">
      <c r="A119" s="180" t="s">
        <v>146</v>
      </c>
      <c r="B119" s="181"/>
      <c r="C119" s="12"/>
      <c r="D119" s="129" t="s">
        <v>7</v>
      </c>
      <c r="E119" s="129" t="s">
        <v>7</v>
      </c>
      <c r="F119" s="101" t="s">
        <v>7</v>
      </c>
      <c r="G119" s="101" t="s">
        <v>7</v>
      </c>
      <c r="H119" s="122"/>
    </row>
    <row r="120" spans="1:10" s="6" customFormat="1" ht="12.75" hidden="1" customHeight="1">
      <c r="A120" s="29">
        <v>33141142</v>
      </c>
      <c r="B120" s="146" t="s">
        <v>147</v>
      </c>
      <c r="C120" s="12" t="s">
        <v>496</v>
      </c>
      <c r="D120" s="76" t="s">
        <v>339</v>
      </c>
      <c r="E120" s="116" t="s">
        <v>13</v>
      </c>
      <c r="F120" s="123">
        <v>1200</v>
      </c>
      <c r="G120" s="124">
        <v>11</v>
      </c>
      <c r="H120" s="103">
        <f t="shared" ref="H120:H183" si="3">+G120*F120/1000</f>
        <v>13.2</v>
      </c>
    </row>
    <row r="121" spans="1:10" s="6" customFormat="1" ht="12.75" hidden="1" customHeight="1">
      <c r="A121" s="29">
        <v>33141142</v>
      </c>
      <c r="B121" s="146" t="s">
        <v>148</v>
      </c>
      <c r="C121" s="12">
        <v>2</v>
      </c>
      <c r="D121" s="76" t="s">
        <v>339</v>
      </c>
      <c r="E121" s="116" t="s">
        <v>13</v>
      </c>
      <c r="F121" s="123">
        <v>9000</v>
      </c>
      <c r="G121" s="124">
        <v>9</v>
      </c>
      <c r="H121" s="103">
        <f t="shared" si="3"/>
        <v>81</v>
      </c>
    </row>
    <row r="122" spans="1:10" s="6" customFormat="1" ht="12.75" hidden="1" customHeight="1">
      <c r="A122" s="29">
        <v>33141142</v>
      </c>
      <c r="B122" s="146" t="s">
        <v>148</v>
      </c>
      <c r="C122" s="12">
        <v>5</v>
      </c>
      <c r="D122" s="76" t="s">
        <v>339</v>
      </c>
      <c r="E122" s="116" t="s">
        <v>13</v>
      </c>
      <c r="F122" s="123">
        <v>9000</v>
      </c>
      <c r="G122" s="124">
        <v>10</v>
      </c>
      <c r="H122" s="103">
        <f t="shared" si="3"/>
        <v>90</v>
      </c>
    </row>
    <row r="123" spans="1:10" s="6" customFormat="1" ht="12.75" hidden="1" customHeight="1">
      <c r="A123" s="29">
        <v>33141142</v>
      </c>
      <c r="B123" s="146" t="s">
        <v>148</v>
      </c>
      <c r="C123" s="12">
        <v>10</v>
      </c>
      <c r="D123" s="76" t="s">
        <v>339</v>
      </c>
      <c r="E123" s="116" t="s">
        <v>13</v>
      </c>
      <c r="F123" s="123">
        <v>5000</v>
      </c>
      <c r="G123" s="124">
        <v>15</v>
      </c>
      <c r="H123" s="103">
        <f t="shared" si="3"/>
        <v>75</v>
      </c>
    </row>
    <row r="124" spans="1:10" s="6" customFormat="1" ht="12.75" hidden="1" customHeight="1">
      <c r="A124" s="29">
        <v>33141142</v>
      </c>
      <c r="B124" s="146" t="s">
        <v>148</v>
      </c>
      <c r="C124" s="12">
        <v>20</v>
      </c>
      <c r="D124" s="76" t="s">
        <v>339</v>
      </c>
      <c r="E124" s="116" t="s">
        <v>13</v>
      </c>
      <c r="F124" s="123">
        <v>500</v>
      </c>
      <c r="G124" s="124">
        <v>22</v>
      </c>
      <c r="H124" s="103">
        <f t="shared" si="3"/>
        <v>11</v>
      </c>
    </row>
    <row r="125" spans="1:10" s="6" customFormat="1" ht="12.75" hidden="1" customHeight="1">
      <c r="A125" s="29">
        <v>33141142</v>
      </c>
      <c r="B125" s="146" t="s">
        <v>149</v>
      </c>
      <c r="C125" s="12">
        <v>50</v>
      </c>
      <c r="D125" s="76" t="s">
        <v>339</v>
      </c>
      <c r="E125" s="116" t="s">
        <v>13</v>
      </c>
      <c r="F125" s="123">
        <v>400</v>
      </c>
      <c r="G125" s="124">
        <v>55</v>
      </c>
      <c r="H125" s="103">
        <f t="shared" si="3"/>
        <v>22</v>
      </c>
    </row>
    <row r="126" spans="1:10" s="6" customFormat="1" ht="12.75" hidden="1" customHeight="1">
      <c r="A126" s="29">
        <v>33191510</v>
      </c>
      <c r="B126" s="146" t="s">
        <v>150</v>
      </c>
      <c r="C126" s="12" t="s">
        <v>10</v>
      </c>
      <c r="D126" s="76" t="s">
        <v>339</v>
      </c>
      <c r="E126" s="116" t="s">
        <v>13</v>
      </c>
      <c r="F126" s="123">
        <v>3000</v>
      </c>
      <c r="G126" s="124">
        <v>34</v>
      </c>
      <c r="H126" s="103">
        <f t="shared" si="3"/>
        <v>102</v>
      </c>
    </row>
    <row r="127" spans="1:10" s="6" customFormat="1" ht="12.75" hidden="1" customHeight="1">
      <c r="A127" s="29">
        <v>33191520</v>
      </c>
      <c r="B127" s="146" t="s">
        <v>151</v>
      </c>
      <c r="C127" s="12" t="s">
        <v>10</v>
      </c>
      <c r="D127" s="76" t="s">
        <v>339</v>
      </c>
      <c r="E127" s="116" t="s">
        <v>10</v>
      </c>
      <c r="F127" s="123">
        <v>100</v>
      </c>
      <c r="G127" s="124">
        <v>100</v>
      </c>
      <c r="H127" s="103">
        <f t="shared" si="3"/>
        <v>10</v>
      </c>
    </row>
    <row r="128" spans="1:10" s="6" customFormat="1" ht="12.75" hidden="1" customHeight="1">
      <c r="A128" s="29">
        <v>33141158</v>
      </c>
      <c r="B128" s="146" t="s">
        <v>152</v>
      </c>
      <c r="C128" s="12" t="s">
        <v>497</v>
      </c>
      <c r="D128" s="76" t="s">
        <v>339</v>
      </c>
      <c r="E128" s="116" t="s">
        <v>210</v>
      </c>
      <c r="F128" s="123">
        <v>4000</v>
      </c>
      <c r="G128" s="124">
        <v>63</v>
      </c>
      <c r="H128" s="103">
        <f t="shared" si="3"/>
        <v>252</v>
      </c>
    </row>
    <row r="129" spans="1:8" s="6" customFormat="1" ht="12.75" hidden="1" customHeight="1">
      <c r="A129" s="29">
        <v>33141159</v>
      </c>
      <c r="B129" s="146" t="s">
        <v>153</v>
      </c>
      <c r="C129" s="12" t="s">
        <v>539</v>
      </c>
      <c r="D129" s="76" t="s">
        <v>339</v>
      </c>
      <c r="E129" s="116" t="s">
        <v>13</v>
      </c>
      <c r="F129" s="123">
        <v>40000</v>
      </c>
      <c r="G129" s="124">
        <v>10</v>
      </c>
      <c r="H129" s="103">
        <f t="shared" si="3"/>
        <v>400</v>
      </c>
    </row>
    <row r="130" spans="1:8" s="6" customFormat="1" ht="12.75" hidden="1" customHeight="1">
      <c r="A130" s="29">
        <v>33141159</v>
      </c>
      <c r="B130" s="146" t="s">
        <v>154</v>
      </c>
      <c r="C130" s="12" t="s">
        <v>539</v>
      </c>
      <c r="D130" s="76" t="s">
        <v>339</v>
      </c>
      <c r="E130" s="116" t="s">
        <v>13</v>
      </c>
      <c r="F130" s="123">
        <v>40000</v>
      </c>
      <c r="G130" s="124">
        <v>9</v>
      </c>
      <c r="H130" s="103">
        <f t="shared" si="3"/>
        <v>360</v>
      </c>
    </row>
    <row r="131" spans="1:8" s="6" customFormat="1" ht="12.75" hidden="1" customHeight="1">
      <c r="A131" s="29">
        <v>33141142</v>
      </c>
      <c r="B131" s="146" t="s">
        <v>259</v>
      </c>
      <c r="C131" s="12">
        <v>3</v>
      </c>
      <c r="D131" s="76" t="s">
        <v>339</v>
      </c>
      <c r="E131" s="116" t="s">
        <v>10</v>
      </c>
      <c r="F131" s="123">
        <v>1500</v>
      </c>
      <c r="G131" s="124">
        <v>9</v>
      </c>
      <c r="H131" s="103">
        <f t="shared" si="3"/>
        <v>13.5</v>
      </c>
    </row>
    <row r="132" spans="1:8" s="6" customFormat="1" ht="12.75" hidden="1" customHeight="1">
      <c r="A132" s="30">
        <v>33141114</v>
      </c>
      <c r="B132" s="147" t="s">
        <v>155</v>
      </c>
      <c r="C132" s="12" t="s">
        <v>11</v>
      </c>
      <c r="D132" s="76" t="s">
        <v>339</v>
      </c>
      <c r="E132" s="117" t="s">
        <v>11</v>
      </c>
      <c r="F132" s="123">
        <v>9000</v>
      </c>
      <c r="G132" s="124">
        <v>75</v>
      </c>
      <c r="H132" s="103">
        <f t="shared" si="3"/>
        <v>675</v>
      </c>
    </row>
    <row r="133" spans="1:8" s="6" customFormat="1" ht="12.75" hidden="1" customHeight="1">
      <c r="A133" s="29">
        <v>33141115</v>
      </c>
      <c r="B133" s="146" t="s">
        <v>156</v>
      </c>
      <c r="C133" s="12" t="s">
        <v>12</v>
      </c>
      <c r="D133" s="76" t="s">
        <v>339</v>
      </c>
      <c r="E133" s="116" t="s">
        <v>211</v>
      </c>
      <c r="F133" s="123">
        <v>300</v>
      </c>
      <c r="G133" s="124">
        <v>150</v>
      </c>
      <c r="H133" s="103">
        <f t="shared" si="3"/>
        <v>45</v>
      </c>
    </row>
    <row r="134" spans="1:8" s="6" customFormat="1" ht="12.75" hidden="1" customHeight="1">
      <c r="A134" s="29">
        <v>33141121</v>
      </c>
      <c r="B134" s="146" t="s">
        <v>158</v>
      </c>
      <c r="C134" s="12" t="s">
        <v>498</v>
      </c>
      <c r="D134" s="76" t="s">
        <v>339</v>
      </c>
      <c r="E134" s="116" t="s">
        <v>10</v>
      </c>
      <c r="F134" s="123">
        <v>36</v>
      </c>
      <c r="G134" s="124">
        <v>210</v>
      </c>
      <c r="H134" s="103">
        <f t="shared" si="3"/>
        <v>7.56</v>
      </c>
    </row>
    <row r="135" spans="1:8" s="6" customFormat="1" ht="12.75" hidden="1" customHeight="1">
      <c r="A135" s="29">
        <v>33141121</v>
      </c>
      <c r="B135" s="146" t="s">
        <v>158</v>
      </c>
      <c r="C135" s="12" t="s">
        <v>499</v>
      </c>
      <c r="D135" s="76" t="s">
        <v>339</v>
      </c>
      <c r="E135" s="116" t="s">
        <v>10</v>
      </c>
      <c r="F135" s="123">
        <v>60</v>
      </c>
      <c r="G135" s="124">
        <v>210</v>
      </c>
      <c r="H135" s="103">
        <f t="shared" si="3"/>
        <v>12.6</v>
      </c>
    </row>
    <row r="136" spans="1:8" s="6" customFormat="1" ht="12.75" hidden="1" customHeight="1">
      <c r="A136" s="29">
        <v>33141121</v>
      </c>
      <c r="B136" s="146" t="s">
        <v>158</v>
      </c>
      <c r="C136" s="12" t="s">
        <v>500</v>
      </c>
      <c r="D136" s="76" t="s">
        <v>339</v>
      </c>
      <c r="E136" s="116" t="s">
        <v>10</v>
      </c>
      <c r="F136" s="123">
        <v>60</v>
      </c>
      <c r="G136" s="124">
        <v>210</v>
      </c>
      <c r="H136" s="103">
        <f t="shared" si="3"/>
        <v>12.6</v>
      </c>
    </row>
    <row r="137" spans="1:8" s="6" customFormat="1" ht="12.75" hidden="1" customHeight="1">
      <c r="A137" s="29">
        <v>33141121</v>
      </c>
      <c r="B137" s="146" t="s">
        <v>158</v>
      </c>
      <c r="C137" s="12" t="s">
        <v>501</v>
      </c>
      <c r="D137" s="76" t="s">
        <v>339</v>
      </c>
      <c r="E137" s="116" t="s">
        <v>10</v>
      </c>
      <c r="F137" s="123">
        <v>36</v>
      </c>
      <c r="G137" s="124">
        <v>210</v>
      </c>
      <c r="H137" s="103">
        <f t="shared" si="3"/>
        <v>7.56</v>
      </c>
    </row>
    <row r="138" spans="1:8" s="6" customFormat="1" ht="12.75" hidden="1" customHeight="1">
      <c r="A138" s="29">
        <v>33141121</v>
      </c>
      <c r="B138" s="146" t="s">
        <v>159</v>
      </c>
      <c r="C138" s="12" t="s">
        <v>502</v>
      </c>
      <c r="D138" s="76" t="s">
        <v>339</v>
      </c>
      <c r="E138" s="116" t="s">
        <v>10</v>
      </c>
      <c r="F138" s="123">
        <v>720</v>
      </c>
      <c r="G138" s="124">
        <v>330</v>
      </c>
      <c r="H138" s="103">
        <f t="shared" si="3"/>
        <v>237.6</v>
      </c>
    </row>
    <row r="139" spans="1:8" s="6" customFormat="1" ht="12.75" hidden="1" customHeight="1">
      <c r="A139" s="29">
        <v>33141121</v>
      </c>
      <c r="B139" s="146" t="s">
        <v>159</v>
      </c>
      <c r="C139" s="12" t="s">
        <v>503</v>
      </c>
      <c r="D139" s="76" t="s">
        <v>339</v>
      </c>
      <c r="E139" s="116" t="s">
        <v>10</v>
      </c>
      <c r="F139" s="123">
        <v>1200</v>
      </c>
      <c r="G139" s="124">
        <v>345</v>
      </c>
      <c r="H139" s="103">
        <f t="shared" si="3"/>
        <v>414</v>
      </c>
    </row>
    <row r="140" spans="1:8" s="6" customFormat="1" ht="12.75" hidden="1" customHeight="1">
      <c r="A140" s="29" t="s">
        <v>157</v>
      </c>
      <c r="B140" s="146" t="s">
        <v>159</v>
      </c>
      <c r="C140" s="12" t="s">
        <v>504</v>
      </c>
      <c r="D140" s="76" t="s">
        <v>339</v>
      </c>
      <c r="E140" s="116" t="s">
        <v>10</v>
      </c>
      <c r="F140" s="123">
        <v>1600</v>
      </c>
      <c r="G140" s="124">
        <v>345</v>
      </c>
      <c r="H140" s="103">
        <f t="shared" si="3"/>
        <v>552</v>
      </c>
    </row>
    <row r="141" spans="1:8" s="6" customFormat="1" ht="12.75" hidden="1" customHeight="1">
      <c r="A141" s="29">
        <v>33141121</v>
      </c>
      <c r="B141" s="146" t="s">
        <v>159</v>
      </c>
      <c r="C141" s="12" t="s">
        <v>505</v>
      </c>
      <c r="D141" s="76" t="s">
        <v>339</v>
      </c>
      <c r="E141" s="116" t="s">
        <v>10</v>
      </c>
      <c r="F141" s="123">
        <v>480</v>
      </c>
      <c r="G141" s="124">
        <v>330</v>
      </c>
      <c r="H141" s="103">
        <f t="shared" si="3"/>
        <v>158.4</v>
      </c>
    </row>
    <row r="142" spans="1:8" s="6" customFormat="1" ht="12.75" hidden="1" customHeight="1">
      <c r="A142" s="29">
        <v>33141136</v>
      </c>
      <c r="B142" s="146" t="s">
        <v>161</v>
      </c>
      <c r="C142" s="12" t="s">
        <v>506</v>
      </c>
      <c r="D142" s="76" t="s">
        <v>339</v>
      </c>
      <c r="E142" s="116" t="s">
        <v>10</v>
      </c>
      <c r="F142" s="123">
        <v>600</v>
      </c>
      <c r="G142" s="124">
        <v>45</v>
      </c>
      <c r="H142" s="103">
        <f t="shared" si="3"/>
        <v>27</v>
      </c>
    </row>
    <row r="143" spans="1:8" s="6" customFormat="1" ht="12.75" hidden="1" customHeight="1">
      <c r="A143" s="29" t="s">
        <v>160</v>
      </c>
      <c r="B143" s="146" t="s">
        <v>161</v>
      </c>
      <c r="C143" s="12" t="s">
        <v>535</v>
      </c>
      <c r="D143" s="76" t="s">
        <v>339</v>
      </c>
      <c r="E143" s="116" t="s">
        <v>10</v>
      </c>
      <c r="F143" s="123">
        <v>2500</v>
      </c>
      <c r="G143" s="124">
        <v>37</v>
      </c>
      <c r="H143" s="103">
        <f t="shared" si="3"/>
        <v>92.5</v>
      </c>
    </row>
    <row r="144" spans="1:8" s="6" customFormat="1" ht="12.75" hidden="1" customHeight="1">
      <c r="A144" s="29" t="s">
        <v>160</v>
      </c>
      <c r="B144" s="146" t="s">
        <v>161</v>
      </c>
      <c r="C144" s="12" t="s">
        <v>536</v>
      </c>
      <c r="D144" s="76" t="s">
        <v>339</v>
      </c>
      <c r="E144" s="116" t="s">
        <v>13</v>
      </c>
      <c r="F144" s="123">
        <v>200</v>
      </c>
      <c r="G144" s="124">
        <v>37</v>
      </c>
      <c r="H144" s="103">
        <f t="shared" si="3"/>
        <v>7.4</v>
      </c>
    </row>
    <row r="145" spans="1:8" s="6" customFormat="1" ht="12.75" hidden="1" customHeight="1">
      <c r="A145" s="29" t="s">
        <v>160</v>
      </c>
      <c r="B145" s="146" t="s">
        <v>161</v>
      </c>
      <c r="C145" s="12" t="s">
        <v>537</v>
      </c>
      <c r="D145" s="76" t="s">
        <v>339</v>
      </c>
      <c r="E145" s="116" t="s">
        <v>13</v>
      </c>
      <c r="F145" s="123">
        <v>100</v>
      </c>
      <c r="G145" s="124">
        <v>37</v>
      </c>
      <c r="H145" s="103">
        <f t="shared" si="3"/>
        <v>3.7</v>
      </c>
    </row>
    <row r="146" spans="1:8" s="6" customFormat="1" ht="12.75" hidden="1" customHeight="1">
      <c r="A146" s="29">
        <v>33141136</v>
      </c>
      <c r="B146" s="146" t="s">
        <v>162</v>
      </c>
      <c r="C146" s="12" t="s">
        <v>534</v>
      </c>
      <c r="D146" s="76" t="s">
        <v>339</v>
      </c>
      <c r="E146" s="116" t="s">
        <v>13</v>
      </c>
      <c r="F146" s="123">
        <v>800</v>
      </c>
      <c r="G146" s="124">
        <v>169</v>
      </c>
      <c r="H146" s="103">
        <f t="shared" si="3"/>
        <v>135.19999999999999</v>
      </c>
    </row>
    <row r="147" spans="1:8" s="6" customFormat="1" ht="12.75" hidden="1" customHeight="1">
      <c r="A147" s="29">
        <v>33191650</v>
      </c>
      <c r="B147" s="146" t="s">
        <v>163</v>
      </c>
      <c r="C147" s="12" t="s">
        <v>507</v>
      </c>
      <c r="D147" s="76" t="s">
        <v>339</v>
      </c>
      <c r="E147" s="116" t="s">
        <v>10</v>
      </c>
      <c r="F147" s="123">
        <v>5000</v>
      </c>
      <c r="G147" s="124">
        <v>3</v>
      </c>
      <c r="H147" s="103">
        <f t="shared" si="3"/>
        <v>15</v>
      </c>
    </row>
    <row r="148" spans="1:8" s="6" customFormat="1" ht="12.75" hidden="1" customHeight="1">
      <c r="A148" s="29">
        <v>33141129</v>
      </c>
      <c r="B148" s="146" t="s">
        <v>164</v>
      </c>
      <c r="C148" s="12" t="s">
        <v>507</v>
      </c>
      <c r="D148" s="76" t="s">
        <v>339</v>
      </c>
      <c r="E148" s="116" t="s">
        <v>10</v>
      </c>
      <c r="F148" s="123">
        <v>15000</v>
      </c>
      <c r="G148" s="124">
        <v>3</v>
      </c>
      <c r="H148" s="103">
        <f t="shared" si="3"/>
        <v>45</v>
      </c>
    </row>
    <row r="149" spans="1:8" s="6" customFormat="1" ht="12.75" hidden="1" customHeight="1">
      <c r="A149" s="29">
        <v>33191650</v>
      </c>
      <c r="B149" s="146" t="s">
        <v>165</v>
      </c>
      <c r="C149" s="12" t="s">
        <v>507</v>
      </c>
      <c r="D149" s="76" t="s">
        <v>339</v>
      </c>
      <c r="E149" s="116" t="s">
        <v>10</v>
      </c>
      <c r="F149" s="123">
        <v>2000</v>
      </c>
      <c r="G149" s="124">
        <v>7</v>
      </c>
      <c r="H149" s="103">
        <f t="shared" si="3"/>
        <v>14</v>
      </c>
    </row>
    <row r="150" spans="1:8" s="6" customFormat="1" ht="12.75" hidden="1" customHeight="1">
      <c r="A150" s="29">
        <v>33141183</v>
      </c>
      <c r="B150" s="146" t="s">
        <v>166</v>
      </c>
      <c r="C150" s="12" t="s">
        <v>533</v>
      </c>
      <c r="D150" s="76" t="s">
        <v>339</v>
      </c>
      <c r="E150" s="116" t="s">
        <v>10</v>
      </c>
      <c r="F150" s="123">
        <v>400</v>
      </c>
      <c r="G150" s="124">
        <v>48</v>
      </c>
      <c r="H150" s="103">
        <f t="shared" si="3"/>
        <v>19.2</v>
      </c>
    </row>
    <row r="151" spans="1:8" s="6" customFormat="1" ht="12.75" hidden="1" customHeight="1">
      <c r="A151" s="29">
        <v>33161220</v>
      </c>
      <c r="B151" s="146" t="s">
        <v>167</v>
      </c>
      <c r="C151" s="12" t="s">
        <v>10</v>
      </c>
      <c r="D151" s="76" t="s">
        <v>339</v>
      </c>
      <c r="E151" s="116" t="s">
        <v>10</v>
      </c>
      <c r="F151" s="123">
        <v>2000</v>
      </c>
      <c r="G151" s="124">
        <v>8</v>
      </c>
      <c r="H151" s="103">
        <f t="shared" si="3"/>
        <v>16</v>
      </c>
    </row>
    <row r="152" spans="1:8" s="6" customFormat="1" ht="12.75" hidden="1" customHeight="1">
      <c r="A152" s="29">
        <v>33141183</v>
      </c>
      <c r="B152" s="146" t="s">
        <v>168</v>
      </c>
      <c r="C152" s="12" t="s">
        <v>10</v>
      </c>
      <c r="D152" s="76" t="s">
        <v>339</v>
      </c>
      <c r="E152" s="116" t="s">
        <v>10</v>
      </c>
      <c r="F152" s="123">
        <v>400</v>
      </c>
      <c r="G152" s="124">
        <v>67</v>
      </c>
      <c r="H152" s="103">
        <f t="shared" si="3"/>
        <v>26.8</v>
      </c>
    </row>
    <row r="153" spans="1:8" s="6" customFormat="1" ht="12.75" hidden="1" customHeight="1">
      <c r="A153" s="29">
        <v>33141157</v>
      </c>
      <c r="B153" s="146" t="s">
        <v>169</v>
      </c>
      <c r="C153" s="12" t="s">
        <v>532</v>
      </c>
      <c r="D153" s="76" t="s">
        <v>339</v>
      </c>
      <c r="E153" s="116" t="s">
        <v>10</v>
      </c>
      <c r="F153" s="123">
        <v>1000</v>
      </c>
      <c r="G153" s="124">
        <v>21</v>
      </c>
      <c r="H153" s="103">
        <f t="shared" si="3"/>
        <v>21</v>
      </c>
    </row>
    <row r="154" spans="1:8" s="6" customFormat="1" ht="12.75" hidden="1" customHeight="1">
      <c r="A154" s="29">
        <v>33141211</v>
      </c>
      <c r="B154" s="146" t="s">
        <v>170</v>
      </c>
      <c r="C154" s="12" t="s">
        <v>508</v>
      </c>
      <c r="D154" s="76" t="s">
        <v>339</v>
      </c>
      <c r="E154" s="116" t="s">
        <v>10</v>
      </c>
      <c r="F154" s="123">
        <v>2000</v>
      </c>
      <c r="G154" s="124">
        <v>3</v>
      </c>
      <c r="H154" s="103">
        <f t="shared" si="3"/>
        <v>6</v>
      </c>
    </row>
    <row r="155" spans="1:8" s="6" customFormat="1" ht="12.75" hidden="1" customHeight="1">
      <c r="A155" s="29">
        <v>33141211</v>
      </c>
      <c r="B155" s="146" t="s">
        <v>171</v>
      </c>
      <c r="C155" s="12" t="s">
        <v>10</v>
      </c>
      <c r="D155" s="76" t="s">
        <v>339</v>
      </c>
      <c r="E155" s="116" t="s">
        <v>10</v>
      </c>
      <c r="F155" s="123">
        <v>3000</v>
      </c>
      <c r="G155" s="124">
        <v>8</v>
      </c>
      <c r="H155" s="103">
        <f t="shared" si="3"/>
        <v>24</v>
      </c>
    </row>
    <row r="156" spans="1:8" s="6" customFormat="1" ht="12.75" hidden="1" customHeight="1">
      <c r="A156" s="29">
        <v>33141143</v>
      </c>
      <c r="B156" s="146" t="s">
        <v>260</v>
      </c>
      <c r="C156" s="12" t="s">
        <v>538</v>
      </c>
      <c r="D156" s="76" t="s">
        <v>339</v>
      </c>
      <c r="E156" s="116" t="s">
        <v>10</v>
      </c>
      <c r="F156" s="123">
        <v>7000</v>
      </c>
      <c r="G156" s="124">
        <v>4</v>
      </c>
      <c r="H156" s="103">
        <f t="shared" si="3"/>
        <v>28</v>
      </c>
    </row>
    <row r="157" spans="1:8" s="6" customFormat="1" ht="12.75" hidden="1" customHeight="1">
      <c r="A157" s="29">
        <v>33191310</v>
      </c>
      <c r="B157" s="146" t="s">
        <v>172</v>
      </c>
      <c r="C157" s="12" t="s">
        <v>10</v>
      </c>
      <c r="D157" s="76" t="s">
        <v>339</v>
      </c>
      <c r="E157" s="116" t="s">
        <v>10</v>
      </c>
      <c r="F157" s="123">
        <v>3000</v>
      </c>
      <c r="G157" s="124">
        <v>3</v>
      </c>
      <c r="H157" s="103">
        <f t="shared" si="3"/>
        <v>9</v>
      </c>
    </row>
    <row r="158" spans="1:8" s="6" customFormat="1" ht="12.75" hidden="1" customHeight="1">
      <c r="A158" s="29">
        <v>33141100</v>
      </c>
      <c r="B158" s="146" t="s">
        <v>173</v>
      </c>
      <c r="C158" s="12" t="s">
        <v>10</v>
      </c>
      <c r="D158" s="76" t="s">
        <v>339</v>
      </c>
      <c r="E158" s="116" t="s">
        <v>10</v>
      </c>
      <c r="F158" s="123">
        <v>600</v>
      </c>
      <c r="G158" s="124">
        <v>130</v>
      </c>
      <c r="H158" s="103">
        <f t="shared" si="3"/>
        <v>78</v>
      </c>
    </row>
    <row r="159" spans="1:8" s="6" customFormat="1" ht="12.75" hidden="1" customHeight="1">
      <c r="A159" s="29">
        <v>33141127</v>
      </c>
      <c r="B159" s="146" t="s">
        <v>288</v>
      </c>
      <c r="C159" s="12" t="s">
        <v>509</v>
      </c>
      <c r="D159" s="76" t="s">
        <v>339</v>
      </c>
      <c r="E159" s="116" t="s">
        <v>10</v>
      </c>
      <c r="F159" s="123">
        <v>3000</v>
      </c>
      <c r="G159" s="125">
        <v>90</v>
      </c>
      <c r="H159" s="103">
        <f t="shared" si="3"/>
        <v>270</v>
      </c>
    </row>
    <row r="160" spans="1:8" s="6" customFormat="1" ht="12.75" hidden="1" customHeight="1">
      <c r="A160" s="29">
        <v>33141127</v>
      </c>
      <c r="B160" s="146" t="s">
        <v>288</v>
      </c>
      <c r="C160" s="12" t="s">
        <v>510</v>
      </c>
      <c r="D160" s="76" t="s">
        <v>339</v>
      </c>
      <c r="E160" s="116" t="s">
        <v>10</v>
      </c>
      <c r="F160" s="123">
        <v>1500</v>
      </c>
      <c r="G160" s="124">
        <v>190</v>
      </c>
      <c r="H160" s="103">
        <f t="shared" si="3"/>
        <v>285</v>
      </c>
    </row>
    <row r="161" spans="1:8" s="6" customFormat="1" ht="12.75" hidden="1" customHeight="1">
      <c r="A161" s="29">
        <v>33141211</v>
      </c>
      <c r="B161" s="146" t="s">
        <v>174</v>
      </c>
      <c r="C161" s="12" t="s">
        <v>11</v>
      </c>
      <c r="D161" s="76" t="s">
        <v>339</v>
      </c>
      <c r="E161" s="116" t="s">
        <v>11</v>
      </c>
      <c r="F161" s="123">
        <v>200</v>
      </c>
      <c r="G161" s="124">
        <v>300</v>
      </c>
      <c r="H161" s="103">
        <f t="shared" si="3"/>
        <v>60</v>
      </c>
    </row>
    <row r="162" spans="1:8" s="6" customFormat="1" ht="12.75" hidden="1" customHeight="1">
      <c r="A162" s="29">
        <v>31651200</v>
      </c>
      <c r="B162" s="146" t="s">
        <v>175</v>
      </c>
      <c r="C162" s="12" t="s">
        <v>511</v>
      </c>
      <c r="D162" s="76" t="s">
        <v>339</v>
      </c>
      <c r="E162" s="116" t="s">
        <v>10</v>
      </c>
      <c r="F162" s="123">
        <v>30</v>
      </c>
      <c r="G162" s="124">
        <v>420</v>
      </c>
      <c r="H162" s="103">
        <f t="shared" si="3"/>
        <v>12.6</v>
      </c>
    </row>
    <row r="163" spans="1:8" s="6" customFormat="1" ht="12.75" hidden="1" customHeight="1">
      <c r="A163" s="29">
        <v>33141130</v>
      </c>
      <c r="B163" s="146" t="s">
        <v>176</v>
      </c>
      <c r="C163" s="12">
        <v>60</v>
      </c>
      <c r="D163" s="76" t="s">
        <v>339</v>
      </c>
      <c r="E163" s="116" t="s">
        <v>10</v>
      </c>
      <c r="F163" s="123">
        <v>3000</v>
      </c>
      <c r="G163" s="124">
        <v>36</v>
      </c>
      <c r="H163" s="103">
        <f t="shared" si="3"/>
        <v>108</v>
      </c>
    </row>
    <row r="164" spans="1:8" s="6" customFormat="1" ht="12.75" hidden="1" customHeight="1">
      <c r="A164" s="29">
        <v>33191650</v>
      </c>
      <c r="B164" s="146" t="s">
        <v>177</v>
      </c>
      <c r="C164" s="12" t="s">
        <v>10</v>
      </c>
      <c r="D164" s="76" t="s">
        <v>339</v>
      </c>
      <c r="E164" s="116" t="s">
        <v>10</v>
      </c>
      <c r="F164" s="123">
        <v>1000</v>
      </c>
      <c r="G164" s="124">
        <v>145</v>
      </c>
      <c r="H164" s="103">
        <f t="shared" si="3"/>
        <v>145</v>
      </c>
    </row>
    <row r="165" spans="1:8" s="6" customFormat="1" ht="12.75" hidden="1" customHeight="1">
      <c r="A165" s="29">
        <v>33141100</v>
      </c>
      <c r="B165" s="146" t="s">
        <v>178</v>
      </c>
      <c r="C165" s="12" t="s">
        <v>10</v>
      </c>
      <c r="D165" s="76" t="s">
        <v>339</v>
      </c>
      <c r="E165" s="116" t="s">
        <v>10</v>
      </c>
      <c r="F165" s="123">
        <v>1000</v>
      </c>
      <c r="G165" s="124">
        <v>29</v>
      </c>
      <c r="H165" s="103">
        <f t="shared" si="3"/>
        <v>29</v>
      </c>
    </row>
    <row r="166" spans="1:8" s="6" customFormat="1" ht="12.75" hidden="1" customHeight="1">
      <c r="A166" s="29">
        <v>33141100</v>
      </c>
      <c r="B166" s="146" t="s">
        <v>179</v>
      </c>
      <c r="C166" s="12" t="s">
        <v>10</v>
      </c>
      <c r="D166" s="76" t="s">
        <v>339</v>
      </c>
      <c r="E166" s="116" t="s">
        <v>10</v>
      </c>
      <c r="F166" s="123">
        <v>1000</v>
      </c>
      <c r="G166" s="124">
        <v>29</v>
      </c>
      <c r="H166" s="103">
        <f t="shared" si="3"/>
        <v>29</v>
      </c>
    </row>
    <row r="167" spans="1:8" s="6" customFormat="1" ht="12.75" hidden="1" customHeight="1">
      <c r="A167" s="29">
        <v>33141111</v>
      </c>
      <c r="B167" s="146" t="s">
        <v>180</v>
      </c>
      <c r="C167" s="12" t="s">
        <v>512</v>
      </c>
      <c r="D167" s="76" t="s">
        <v>339</v>
      </c>
      <c r="E167" s="116" t="s">
        <v>10</v>
      </c>
      <c r="F167" s="123">
        <v>500</v>
      </c>
      <c r="G167" s="124">
        <v>210</v>
      </c>
      <c r="H167" s="103">
        <f t="shared" si="3"/>
        <v>105</v>
      </c>
    </row>
    <row r="168" spans="1:8" s="6" customFormat="1" ht="12.75" hidden="1" customHeight="1">
      <c r="A168" s="29">
        <v>33141100</v>
      </c>
      <c r="B168" s="146" t="s">
        <v>181</v>
      </c>
      <c r="C168" s="12" t="s">
        <v>10</v>
      </c>
      <c r="D168" s="76" t="s">
        <v>339</v>
      </c>
      <c r="E168" s="116" t="s">
        <v>10</v>
      </c>
      <c r="F168" s="123">
        <v>2000</v>
      </c>
      <c r="G168" s="124">
        <v>33</v>
      </c>
      <c r="H168" s="103">
        <f t="shared" si="3"/>
        <v>66</v>
      </c>
    </row>
    <row r="169" spans="1:8" s="6" customFormat="1" ht="12.75" hidden="1" customHeight="1">
      <c r="A169" s="29">
        <v>33141131</v>
      </c>
      <c r="B169" s="146" t="s">
        <v>182</v>
      </c>
      <c r="C169" s="12" t="s">
        <v>10</v>
      </c>
      <c r="D169" s="76" t="s">
        <v>339</v>
      </c>
      <c r="E169" s="116" t="s">
        <v>10</v>
      </c>
      <c r="F169" s="123">
        <v>30</v>
      </c>
      <c r="G169" s="124">
        <v>210</v>
      </c>
      <c r="H169" s="103">
        <f t="shared" si="3"/>
        <v>6.3</v>
      </c>
    </row>
    <row r="170" spans="1:8" s="6" customFormat="1" ht="12.75" hidden="1" customHeight="1">
      <c r="A170" s="29">
        <v>33141145</v>
      </c>
      <c r="B170" s="146" t="s">
        <v>261</v>
      </c>
      <c r="C170" s="12" t="s">
        <v>513</v>
      </c>
      <c r="D170" s="76" t="s">
        <v>339</v>
      </c>
      <c r="E170" s="116" t="s">
        <v>10</v>
      </c>
      <c r="F170" s="123">
        <v>1000</v>
      </c>
      <c r="G170" s="124">
        <v>400</v>
      </c>
      <c r="H170" s="103">
        <f t="shared" si="3"/>
        <v>400</v>
      </c>
    </row>
    <row r="171" spans="1:8" s="6" customFormat="1" ht="12.75" hidden="1" customHeight="1">
      <c r="A171" s="29">
        <v>33141211</v>
      </c>
      <c r="B171" s="146" t="s">
        <v>185</v>
      </c>
      <c r="C171" s="12" t="s">
        <v>514</v>
      </c>
      <c r="D171" s="76" t="s">
        <v>339</v>
      </c>
      <c r="E171" s="116" t="s">
        <v>10</v>
      </c>
      <c r="F171" s="123">
        <v>20</v>
      </c>
      <c r="G171" s="124">
        <v>230</v>
      </c>
      <c r="H171" s="103">
        <f t="shared" si="3"/>
        <v>4.5999999999999996</v>
      </c>
    </row>
    <row r="172" spans="1:8" s="6" customFormat="1" ht="12.75" hidden="1" customHeight="1">
      <c r="A172" s="29">
        <v>33141211</v>
      </c>
      <c r="B172" s="146" t="s">
        <v>186</v>
      </c>
      <c r="C172" s="12" t="s">
        <v>515</v>
      </c>
      <c r="D172" s="76" t="s">
        <v>339</v>
      </c>
      <c r="E172" s="116" t="s">
        <v>10</v>
      </c>
      <c r="F172" s="123">
        <v>200</v>
      </c>
      <c r="G172" s="124">
        <v>202</v>
      </c>
      <c r="H172" s="103">
        <f t="shared" si="3"/>
        <v>40.4</v>
      </c>
    </row>
    <row r="173" spans="1:8" s="6" customFormat="1" ht="12.75" hidden="1" customHeight="1">
      <c r="A173" s="29">
        <v>33121180</v>
      </c>
      <c r="B173" s="146" t="s">
        <v>187</v>
      </c>
      <c r="C173" s="12" t="s">
        <v>10</v>
      </c>
      <c r="D173" s="76" t="s">
        <v>339</v>
      </c>
      <c r="E173" s="116" t="s">
        <v>10</v>
      </c>
      <c r="F173" s="123">
        <v>20</v>
      </c>
      <c r="G173" s="124">
        <v>3482</v>
      </c>
      <c r="H173" s="103">
        <f t="shared" si="3"/>
        <v>69.64</v>
      </c>
    </row>
    <row r="174" spans="1:8" s="6" customFormat="1" ht="12.75" hidden="1" customHeight="1">
      <c r="A174" s="29">
        <v>33141134</v>
      </c>
      <c r="B174" s="146" t="s">
        <v>188</v>
      </c>
      <c r="C174" s="12" t="s">
        <v>516</v>
      </c>
      <c r="D174" s="76" t="s">
        <v>339</v>
      </c>
      <c r="E174" s="116" t="s">
        <v>10</v>
      </c>
      <c r="F174" s="123">
        <v>200</v>
      </c>
      <c r="G174" s="124">
        <v>450</v>
      </c>
      <c r="H174" s="103">
        <f t="shared" si="3"/>
        <v>90</v>
      </c>
    </row>
    <row r="175" spans="1:8" s="6" customFormat="1" ht="12.75" hidden="1" customHeight="1">
      <c r="A175" s="29">
        <v>33141111</v>
      </c>
      <c r="B175" s="146" t="s">
        <v>189</v>
      </c>
      <c r="C175" s="12" t="s">
        <v>10</v>
      </c>
      <c r="D175" s="76" t="s">
        <v>339</v>
      </c>
      <c r="E175" s="116" t="s">
        <v>10</v>
      </c>
      <c r="F175" s="123">
        <v>5000</v>
      </c>
      <c r="G175" s="124">
        <v>4</v>
      </c>
      <c r="H175" s="103">
        <f t="shared" si="3"/>
        <v>20</v>
      </c>
    </row>
    <row r="176" spans="1:8" s="6" customFormat="1" ht="12.75" hidden="1" customHeight="1">
      <c r="A176" s="29">
        <v>33141145</v>
      </c>
      <c r="B176" s="146" t="s">
        <v>183</v>
      </c>
      <c r="C176" s="12" t="s">
        <v>531</v>
      </c>
      <c r="D176" s="76" t="s">
        <v>339</v>
      </c>
      <c r="E176" s="116" t="s">
        <v>10</v>
      </c>
      <c r="F176" s="123">
        <v>50</v>
      </c>
      <c r="G176" s="124">
        <v>1000</v>
      </c>
      <c r="H176" s="103">
        <f t="shared" si="3"/>
        <v>50</v>
      </c>
    </row>
    <row r="177" spans="1:8" s="6" customFormat="1" ht="12.75" hidden="1" customHeight="1">
      <c r="A177" s="29">
        <v>33631250</v>
      </c>
      <c r="B177" s="146" t="s">
        <v>191</v>
      </c>
      <c r="C177" s="12" t="s">
        <v>524</v>
      </c>
      <c r="D177" s="76" t="s">
        <v>339</v>
      </c>
      <c r="E177" s="116" t="s">
        <v>66</v>
      </c>
      <c r="F177" s="123">
        <v>120</v>
      </c>
      <c r="G177" s="124">
        <v>1098</v>
      </c>
      <c r="H177" s="103">
        <f t="shared" si="3"/>
        <v>131.76</v>
      </c>
    </row>
    <row r="178" spans="1:8" s="6" customFormat="1" ht="12.75" hidden="1" customHeight="1">
      <c r="A178" s="29">
        <v>33631241</v>
      </c>
      <c r="B178" s="146" t="s">
        <v>262</v>
      </c>
      <c r="C178" s="12" t="s">
        <v>525</v>
      </c>
      <c r="D178" s="76" t="s">
        <v>339</v>
      </c>
      <c r="E178" s="116" t="s">
        <v>212</v>
      </c>
      <c r="F178" s="123">
        <v>200</v>
      </c>
      <c r="G178" s="124">
        <v>1100</v>
      </c>
      <c r="H178" s="103">
        <f t="shared" si="3"/>
        <v>220</v>
      </c>
    </row>
    <row r="179" spans="1:8" s="6" customFormat="1" ht="12.75" hidden="1" customHeight="1">
      <c r="A179" s="29">
        <v>33621641</v>
      </c>
      <c r="B179" s="146" t="s">
        <v>192</v>
      </c>
      <c r="C179" s="160" t="s">
        <v>526</v>
      </c>
      <c r="D179" s="76" t="s">
        <v>339</v>
      </c>
      <c r="E179" s="116" t="s">
        <v>66</v>
      </c>
      <c r="F179" s="123">
        <v>10</v>
      </c>
      <c r="G179" s="124">
        <v>365</v>
      </c>
      <c r="H179" s="103">
        <f t="shared" si="3"/>
        <v>3.65</v>
      </c>
    </row>
    <row r="180" spans="1:8" s="6" customFormat="1" ht="12.75" hidden="1" customHeight="1">
      <c r="A180" s="29">
        <v>33621641</v>
      </c>
      <c r="B180" s="146" t="s">
        <v>193</v>
      </c>
      <c r="C180" s="161" t="s">
        <v>527</v>
      </c>
      <c r="D180" s="76" t="s">
        <v>339</v>
      </c>
      <c r="E180" s="116" t="s">
        <v>66</v>
      </c>
      <c r="F180" s="123">
        <v>10</v>
      </c>
      <c r="G180" s="124">
        <v>680</v>
      </c>
      <c r="H180" s="103">
        <f t="shared" si="3"/>
        <v>6.8</v>
      </c>
    </row>
    <row r="181" spans="1:8" s="6" customFormat="1" ht="12.75" hidden="1" customHeight="1">
      <c r="A181" s="29">
        <v>33621641</v>
      </c>
      <c r="B181" s="146" t="s">
        <v>194</v>
      </c>
      <c r="C181" s="12" t="s">
        <v>528</v>
      </c>
      <c r="D181" s="76" t="s">
        <v>339</v>
      </c>
      <c r="E181" s="116" t="s">
        <v>66</v>
      </c>
      <c r="F181" s="123">
        <v>100</v>
      </c>
      <c r="G181" s="124">
        <v>87</v>
      </c>
      <c r="H181" s="103">
        <f t="shared" si="3"/>
        <v>8.6999999999999993</v>
      </c>
    </row>
    <row r="182" spans="1:8" s="6" customFormat="1" ht="12.75" hidden="1" customHeight="1">
      <c r="A182" s="29">
        <v>33631230</v>
      </c>
      <c r="B182" s="146" t="s">
        <v>82</v>
      </c>
      <c r="C182" s="12" t="s">
        <v>529</v>
      </c>
      <c r="D182" s="76" t="s">
        <v>339</v>
      </c>
      <c r="E182" s="116" t="s">
        <v>66</v>
      </c>
      <c r="F182" s="123">
        <v>40</v>
      </c>
      <c r="G182" s="124">
        <v>2950</v>
      </c>
      <c r="H182" s="103">
        <f t="shared" si="3"/>
        <v>118</v>
      </c>
    </row>
    <row r="183" spans="1:8" s="6" customFormat="1" ht="12.75" hidden="1" customHeight="1">
      <c r="A183" s="29">
        <v>33631250</v>
      </c>
      <c r="B183" s="146" t="s">
        <v>191</v>
      </c>
      <c r="C183" s="12" t="s">
        <v>530</v>
      </c>
      <c r="D183" s="76" t="s">
        <v>339</v>
      </c>
      <c r="E183" s="116" t="s">
        <v>213</v>
      </c>
      <c r="F183" s="123">
        <v>200</v>
      </c>
      <c r="G183" s="124">
        <v>380</v>
      </c>
      <c r="H183" s="103">
        <f t="shared" si="3"/>
        <v>76</v>
      </c>
    </row>
    <row r="184" spans="1:8" s="6" customFormat="1" ht="12.75" hidden="1" customHeight="1">
      <c r="A184" s="29">
        <v>33141173</v>
      </c>
      <c r="B184" s="146" t="s">
        <v>195</v>
      </c>
      <c r="C184" s="12" t="s">
        <v>517</v>
      </c>
      <c r="D184" s="76" t="s">
        <v>339</v>
      </c>
      <c r="E184" s="116" t="s">
        <v>10</v>
      </c>
      <c r="F184" s="123">
        <v>600</v>
      </c>
      <c r="G184" s="124">
        <v>99</v>
      </c>
      <c r="H184" s="103">
        <f t="shared" ref="H184:H206" si="4">+G184*F184/1000</f>
        <v>59.4</v>
      </c>
    </row>
    <row r="185" spans="1:8" s="6" customFormat="1" ht="12.75" hidden="1" customHeight="1">
      <c r="A185" s="29">
        <v>33191310</v>
      </c>
      <c r="B185" s="146" t="s">
        <v>196</v>
      </c>
      <c r="C185" s="12" t="s">
        <v>10</v>
      </c>
      <c r="D185" s="76" t="s">
        <v>339</v>
      </c>
      <c r="E185" s="116" t="s">
        <v>10</v>
      </c>
      <c r="F185" s="123">
        <v>50</v>
      </c>
      <c r="G185" s="124">
        <v>140</v>
      </c>
      <c r="H185" s="103">
        <f t="shared" si="4"/>
        <v>7</v>
      </c>
    </row>
    <row r="186" spans="1:8" s="6" customFormat="1" ht="12.75" hidden="1" customHeight="1">
      <c r="A186" s="29">
        <v>33141127</v>
      </c>
      <c r="B186" s="146" t="s">
        <v>197</v>
      </c>
      <c r="C186" s="12" t="s">
        <v>10</v>
      </c>
      <c r="D186" s="76" t="s">
        <v>339</v>
      </c>
      <c r="E186" s="116" t="s">
        <v>10</v>
      </c>
      <c r="F186" s="123">
        <v>16000</v>
      </c>
      <c r="G186" s="124">
        <v>12</v>
      </c>
      <c r="H186" s="103">
        <f t="shared" si="4"/>
        <v>192</v>
      </c>
    </row>
    <row r="187" spans="1:8" s="6" customFormat="1" ht="12.75" hidden="1" customHeight="1">
      <c r="A187" s="29">
        <v>33191310</v>
      </c>
      <c r="B187" s="146" t="s">
        <v>198</v>
      </c>
      <c r="C187" s="12" t="s">
        <v>518</v>
      </c>
      <c r="D187" s="76" t="s">
        <v>339</v>
      </c>
      <c r="E187" s="116" t="s">
        <v>10</v>
      </c>
      <c r="F187" s="123">
        <v>9000</v>
      </c>
      <c r="G187" s="124">
        <v>1</v>
      </c>
      <c r="H187" s="103">
        <f t="shared" si="4"/>
        <v>9</v>
      </c>
    </row>
    <row r="188" spans="1:8" s="6" customFormat="1" ht="12.75" hidden="1" customHeight="1">
      <c r="A188" s="29">
        <v>33191310</v>
      </c>
      <c r="B188" s="146" t="s">
        <v>199</v>
      </c>
      <c r="C188" s="12" t="s">
        <v>523</v>
      </c>
      <c r="D188" s="76" t="s">
        <v>339</v>
      </c>
      <c r="E188" s="116" t="s">
        <v>10</v>
      </c>
      <c r="F188" s="123">
        <v>9000</v>
      </c>
      <c r="G188" s="124">
        <v>2</v>
      </c>
      <c r="H188" s="103">
        <f t="shared" si="4"/>
        <v>18</v>
      </c>
    </row>
    <row r="189" spans="1:8" s="6" customFormat="1" ht="36.75" hidden="1" customHeight="1">
      <c r="A189" s="29">
        <v>33141127</v>
      </c>
      <c r="B189" s="146" t="s">
        <v>263</v>
      </c>
      <c r="C189" s="12" t="s">
        <v>11</v>
      </c>
      <c r="D189" s="76" t="s">
        <v>339</v>
      </c>
      <c r="E189" s="116" t="s">
        <v>11</v>
      </c>
      <c r="F189" s="123">
        <v>3000</v>
      </c>
      <c r="G189" s="124">
        <v>22</v>
      </c>
      <c r="H189" s="103">
        <f t="shared" si="4"/>
        <v>66</v>
      </c>
    </row>
    <row r="190" spans="1:8" s="6" customFormat="1" ht="12.75" hidden="1" customHeight="1">
      <c r="A190" s="29">
        <v>33141211</v>
      </c>
      <c r="B190" s="146" t="s">
        <v>200</v>
      </c>
      <c r="C190" s="12" t="s">
        <v>519</v>
      </c>
      <c r="D190" s="76" t="s">
        <v>339</v>
      </c>
      <c r="E190" s="116" t="s">
        <v>214</v>
      </c>
      <c r="F190" s="123">
        <v>2000</v>
      </c>
      <c r="G190" s="124">
        <v>5</v>
      </c>
      <c r="H190" s="103">
        <f t="shared" si="4"/>
        <v>10</v>
      </c>
    </row>
    <row r="191" spans="1:8" s="6" customFormat="1" ht="12.75" hidden="1" customHeight="1">
      <c r="A191" s="29">
        <v>33141211</v>
      </c>
      <c r="B191" s="146" t="s">
        <v>201</v>
      </c>
      <c r="C191" s="12" t="s">
        <v>10</v>
      </c>
      <c r="D191" s="76" t="s">
        <v>339</v>
      </c>
      <c r="E191" s="116" t="s">
        <v>10</v>
      </c>
      <c r="F191" s="123">
        <v>200</v>
      </c>
      <c r="G191" s="124">
        <v>620</v>
      </c>
      <c r="H191" s="103">
        <f t="shared" si="4"/>
        <v>124</v>
      </c>
    </row>
    <row r="192" spans="1:8" s="6" customFormat="1" ht="12.75" hidden="1" customHeight="1">
      <c r="A192" s="29">
        <v>31651200</v>
      </c>
      <c r="B192" s="146" t="s">
        <v>264</v>
      </c>
      <c r="C192" s="12" t="s">
        <v>10</v>
      </c>
      <c r="D192" s="76" t="s">
        <v>339</v>
      </c>
      <c r="E192" s="116" t="s">
        <v>10</v>
      </c>
      <c r="F192" s="123">
        <v>50</v>
      </c>
      <c r="G192" s="124">
        <v>1190</v>
      </c>
      <c r="H192" s="103">
        <f t="shared" si="4"/>
        <v>59.5</v>
      </c>
    </row>
    <row r="193" spans="1:10" s="6" customFormat="1" ht="12.75" hidden="1" customHeight="1">
      <c r="A193" s="29">
        <v>33141211</v>
      </c>
      <c r="B193" s="146" t="s">
        <v>202</v>
      </c>
      <c r="C193" s="12" t="s">
        <v>540</v>
      </c>
      <c r="D193" s="76" t="s">
        <v>339</v>
      </c>
      <c r="E193" s="116" t="s">
        <v>10</v>
      </c>
      <c r="F193" s="123">
        <v>4000</v>
      </c>
      <c r="G193" s="124">
        <v>88</v>
      </c>
      <c r="H193" s="103">
        <f t="shared" si="4"/>
        <v>352</v>
      </c>
    </row>
    <row r="194" spans="1:10" s="6" customFormat="1" ht="12.75" hidden="1" customHeight="1">
      <c r="A194" s="29">
        <v>33691141</v>
      </c>
      <c r="B194" s="146" t="s">
        <v>203</v>
      </c>
      <c r="C194" s="12" t="s">
        <v>520</v>
      </c>
      <c r="D194" s="76" t="s">
        <v>339</v>
      </c>
      <c r="E194" s="116" t="s">
        <v>204</v>
      </c>
      <c r="F194" s="123">
        <v>5000</v>
      </c>
      <c r="G194" s="124">
        <v>330</v>
      </c>
      <c r="H194" s="103">
        <f t="shared" si="4"/>
        <v>1650</v>
      </c>
    </row>
    <row r="195" spans="1:10" s="6" customFormat="1" ht="12.75" hidden="1" customHeight="1">
      <c r="A195" s="29">
        <v>33141211</v>
      </c>
      <c r="B195" s="146" t="s">
        <v>205</v>
      </c>
      <c r="C195" s="12" t="s">
        <v>10</v>
      </c>
      <c r="D195" s="76" t="s">
        <v>339</v>
      </c>
      <c r="E195" s="116" t="s">
        <v>10</v>
      </c>
      <c r="F195" s="123">
        <v>500</v>
      </c>
      <c r="G195" s="124">
        <v>130</v>
      </c>
      <c r="H195" s="103">
        <f t="shared" si="4"/>
        <v>65</v>
      </c>
    </row>
    <row r="196" spans="1:10" s="6" customFormat="1" ht="12.75" hidden="1" customHeight="1">
      <c r="A196" s="29">
        <v>33141183</v>
      </c>
      <c r="B196" s="146" t="s">
        <v>206</v>
      </c>
      <c r="C196" s="12" t="s">
        <v>10</v>
      </c>
      <c r="D196" s="76" t="s">
        <v>339</v>
      </c>
      <c r="E196" s="116" t="s">
        <v>10</v>
      </c>
      <c r="F196" s="123">
        <v>500</v>
      </c>
      <c r="G196" s="124">
        <v>51</v>
      </c>
      <c r="H196" s="103">
        <f t="shared" si="4"/>
        <v>25.5</v>
      </c>
    </row>
    <row r="197" spans="1:10" s="6" customFormat="1" ht="12.75" hidden="1" customHeight="1">
      <c r="A197" s="29">
        <v>31651200</v>
      </c>
      <c r="B197" s="146" t="s">
        <v>207</v>
      </c>
      <c r="C197" s="12" t="s">
        <v>521</v>
      </c>
      <c r="D197" s="76" t="s">
        <v>339</v>
      </c>
      <c r="E197" s="116" t="s">
        <v>10</v>
      </c>
      <c r="F197" s="123">
        <v>20</v>
      </c>
      <c r="G197" s="124">
        <v>1845</v>
      </c>
      <c r="H197" s="103">
        <f t="shared" si="4"/>
        <v>36.9</v>
      </c>
    </row>
    <row r="198" spans="1:10" s="6" customFormat="1" ht="12.75" hidden="1" customHeight="1">
      <c r="A198" s="31" t="s">
        <v>184</v>
      </c>
      <c r="B198" s="146" t="s">
        <v>208</v>
      </c>
      <c r="C198" s="162" t="s">
        <v>522</v>
      </c>
      <c r="D198" s="76" t="s">
        <v>339</v>
      </c>
      <c r="E198" s="116" t="s">
        <v>13</v>
      </c>
      <c r="F198" s="123">
        <v>200</v>
      </c>
      <c r="G198" s="124">
        <v>5</v>
      </c>
      <c r="H198" s="103">
        <f t="shared" si="4"/>
        <v>1</v>
      </c>
    </row>
    <row r="199" spans="1:10" s="6" customFormat="1" ht="12.75" hidden="1" customHeight="1">
      <c r="A199" s="29">
        <v>31651200</v>
      </c>
      <c r="B199" s="146" t="s">
        <v>209</v>
      </c>
      <c r="C199" s="12" t="s">
        <v>541</v>
      </c>
      <c r="D199" s="76" t="s">
        <v>339</v>
      </c>
      <c r="E199" s="116" t="s">
        <v>13</v>
      </c>
      <c r="F199" s="123">
        <v>20</v>
      </c>
      <c r="G199" s="124">
        <v>5945</v>
      </c>
      <c r="H199" s="103">
        <f t="shared" si="4"/>
        <v>118.9</v>
      </c>
    </row>
    <row r="200" spans="1:10" s="6" customFormat="1" ht="12.75" hidden="1" customHeight="1">
      <c r="A200" s="29">
        <v>33141211</v>
      </c>
      <c r="B200" s="146" t="s">
        <v>325</v>
      </c>
      <c r="C200" s="12" t="s">
        <v>10</v>
      </c>
      <c r="D200" s="76" t="s">
        <v>339</v>
      </c>
      <c r="E200" s="116" t="s">
        <v>13</v>
      </c>
      <c r="F200" s="123">
        <v>100</v>
      </c>
      <c r="G200" s="124">
        <v>800</v>
      </c>
      <c r="H200" s="103">
        <f t="shared" si="4"/>
        <v>80</v>
      </c>
    </row>
    <row r="201" spans="1:10" s="6" customFormat="1" ht="12.75" hidden="1" customHeight="1">
      <c r="A201" s="29">
        <v>33141211</v>
      </c>
      <c r="B201" s="146" t="s">
        <v>284</v>
      </c>
      <c r="C201" s="12" t="s">
        <v>10</v>
      </c>
      <c r="D201" s="76" t="s">
        <v>339</v>
      </c>
      <c r="E201" s="116" t="s">
        <v>13</v>
      </c>
      <c r="F201" s="123">
        <v>3000</v>
      </c>
      <c r="G201" s="124">
        <v>27</v>
      </c>
      <c r="H201" s="103">
        <f t="shared" si="4"/>
        <v>81</v>
      </c>
    </row>
    <row r="202" spans="1:10" s="6" customFormat="1" ht="12.75" hidden="1" customHeight="1">
      <c r="A202" s="29">
        <v>33141211</v>
      </c>
      <c r="B202" s="146" t="s">
        <v>285</v>
      </c>
      <c r="C202" s="12" t="s">
        <v>10</v>
      </c>
      <c r="D202" s="76" t="s">
        <v>339</v>
      </c>
      <c r="E202" s="116" t="s">
        <v>13</v>
      </c>
      <c r="F202" s="123">
        <v>50</v>
      </c>
      <c r="G202" s="124">
        <v>2300</v>
      </c>
      <c r="H202" s="103">
        <f t="shared" si="4"/>
        <v>115</v>
      </c>
    </row>
    <row r="203" spans="1:10" s="6" customFormat="1" ht="12.75" hidden="1" customHeight="1">
      <c r="A203" s="29">
        <v>31331230</v>
      </c>
      <c r="B203" s="146" t="s">
        <v>190</v>
      </c>
      <c r="C203" s="12" t="s">
        <v>10</v>
      </c>
      <c r="D203" s="76" t="s">
        <v>339</v>
      </c>
      <c r="E203" s="116" t="s">
        <v>10</v>
      </c>
      <c r="F203" s="123">
        <v>1000</v>
      </c>
      <c r="G203" s="124">
        <v>50</v>
      </c>
      <c r="H203" s="103">
        <f t="shared" si="4"/>
        <v>50</v>
      </c>
    </row>
    <row r="204" spans="1:10" s="6" customFormat="1" ht="12.75" hidden="1" customHeight="1">
      <c r="A204" s="3">
        <v>33141160</v>
      </c>
      <c r="B204" s="142" t="s">
        <v>65</v>
      </c>
      <c r="C204" s="12">
        <v>250</v>
      </c>
      <c r="D204" s="76" t="s">
        <v>339</v>
      </c>
      <c r="E204" s="113" t="s">
        <v>278</v>
      </c>
      <c r="F204" s="102">
        <v>600</v>
      </c>
      <c r="G204" s="103">
        <v>240</v>
      </c>
      <c r="H204" s="126">
        <f t="shared" si="4"/>
        <v>144</v>
      </c>
      <c r="I204" s="13">
        <f>+H204*G204/1000</f>
        <v>34.56</v>
      </c>
      <c r="J204" s="13">
        <f>+I204*H204/1000</f>
        <v>4.9766400000000006</v>
      </c>
    </row>
    <row r="205" spans="1:10" s="6" customFormat="1" ht="12.75" hidden="1" customHeight="1">
      <c r="A205" s="29">
        <v>33141211</v>
      </c>
      <c r="B205" s="148" t="s">
        <v>318</v>
      </c>
      <c r="C205" s="12" t="s">
        <v>10</v>
      </c>
      <c r="D205" s="76" t="s">
        <v>339</v>
      </c>
      <c r="E205" s="113" t="s">
        <v>10</v>
      </c>
      <c r="F205" s="103">
        <v>600</v>
      </c>
      <c r="G205" s="103">
        <v>70</v>
      </c>
      <c r="H205" s="103">
        <f t="shared" si="4"/>
        <v>42</v>
      </c>
    </row>
    <row r="206" spans="1:10" s="36" customFormat="1" ht="12.75" hidden="1" customHeight="1">
      <c r="A206" s="29">
        <v>33141211</v>
      </c>
      <c r="B206" s="149" t="s">
        <v>319</v>
      </c>
      <c r="C206" s="12" t="s">
        <v>10</v>
      </c>
      <c r="D206" s="76" t="s">
        <v>339</v>
      </c>
      <c r="E206" s="113" t="s">
        <v>10</v>
      </c>
      <c r="F206" s="127">
        <v>3</v>
      </c>
      <c r="G206" s="128">
        <v>4080</v>
      </c>
      <c r="H206" s="126">
        <f t="shared" si="4"/>
        <v>12.24</v>
      </c>
    </row>
    <row r="207" spans="1:10" s="44" customFormat="1" ht="12.75" hidden="1" customHeight="1">
      <c r="A207" s="182" t="s">
        <v>243</v>
      </c>
      <c r="B207" s="183"/>
      <c r="C207" s="12"/>
      <c r="D207" s="129" t="s">
        <v>7</v>
      </c>
      <c r="E207" s="129" t="s">
        <v>7</v>
      </c>
      <c r="F207" s="129" t="s">
        <v>7</v>
      </c>
      <c r="G207" s="129" t="s">
        <v>7</v>
      </c>
      <c r="H207" s="130"/>
    </row>
    <row r="208" spans="1:10" s="44" customFormat="1" ht="12.75" hidden="1" customHeight="1">
      <c r="A208" s="51">
        <v>33211130</v>
      </c>
      <c r="B208" s="150" t="s">
        <v>247</v>
      </c>
      <c r="C208" s="12" t="s">
        <v>542</v>
      </c>
      <c r="D208" s="76" t="s">
        <v>339</v>
      </c>
      <c r="E208" s="118" t="s">
        <v>238</v>
      </c>
      <c r="F208" s="131">
        <v>400</v>
      </c>
      <c r="G208" s="131">
        <v>24</v>
      </c>
      <c r="H208" s="131">
        <f t="shared" ref="H208:H268" si="5">+G208*F208/1000</f>
        <v>9.6</v>
      </c>
    </row>
    <row r="209" spans="1:8" s="44" customFormat="1" ht="12.75" hidden="1" customHeight="1">
      <c r="A209" s="51">
        <v>33211120</v>
      </c>
      <c r="B209" s="150" t="s">
        <v>215</v>
      </c>
      <c r="C209" s="12" t="s">
        <v>543</v>
      </c>
      <c r="D209" s="76" t="s">
        <v>339</v>
      </c>
      <c r="E209" s="118" t="s">
        <v>238</v>
      </c>
      <c r="F209" s="131">
        <v>5000</v>
      </c>
      <c r="G209" s="131">
        <v>9</v>
      </c>
      <c r="H209" s="131">
        <f t="shared" si="5"/>
        <v>45</v>
      </c>
    </row>
    <row r="210" spans="1:8" s="44" customFormat="1" ht="12.75" hidden="1" customHeight="1">
      <c r="A210" s="51">
        <v>33211150</v>
      </c>
      <c r="B210" s="150" t="s">
        <v>216</v>
      </c>
      <c r="C210" s="12" t="s">
        <v>544</v>
      </c>
      <c r="D210" s="76" t="s">
        <v>339</v>
      </c>
      <c r="E210" s="118" t="s">
        <v>238</v>
      </c>
      <c r="F210" s="131">
        <v>5000</v>
      </c>
      <c r="G210" s="132">
        <v>29</v>
      </c>
      <c r="H210" s="131">
        <f t="shared" si="5"/>
        <v>145</v>
      </c>
    </row>
    <row r="211" spans="1:8" s="44" customFormat="1" ht="12.75" hidden="1" customHeight="1">
      <c r="A211" s="51">
        <v>33211230</v>
      </c>
      <c r="B211" s="150" t="s">
        <v>217</v>
      </c>
      <c r="C211" s="12" t="s">
        <v>543</v>
      </c>
      <c r="D211" s="76" t="s">
        <v>339</v>
      </c>
      <c r="E211" s="118" t="s">
        <v>239</v>
      </c>
      <c r="F211" s="131">
        <v>4000</v>
      </c>
      <c r="G211" s="132">
        <v>45</v>
      </c>
      <c r="H211" s="131">
        <f t="shared" si="5"/>
        <v>180</v>
      </c>
    </row>
    <row r="212" spans="1:8" s="44" customFormat="1" ht="12.75" hidden="1" customHeight="1">
      <c r="A212" s="51">
        <v>33211250</v>
      </c>
      <c r="B212" s="150" t="s">
        <v>218</v>
      </c>
      <c r="C212" s="12" t="s">
        <v>542</v>
      </c>
      <c r="D212" s="76" t="s">
        <v>339</v>
      </c>
      <c r="E212" s="118" t="s">
        <v>239</v>
      </c>
      <c r="F212" s="131">
        <v>500</v>
      </c>
      <c r="G212" s="132">
        <v>36</v>
      </c>
      <c r="H212" s="131">
        <f t="shared" si="5"/>
        <v>18</v>
      </c>
    </row>
    <row r="213" spans="1:8" s="44" customFormat="1" ht="12.75" hidden="1" customHeight="1">
      <c r="A213" s="51">
        <v>33211310</v>
      </c>
      <c r="B213" s="150" t="s">
        <v>219</v>
      </c>
      <c r="C213" s="12" t="s">
        <v>542</v>
      </c>
      <c r="D213" s="76" t="s">
        <v>339</v>
      </c>
      <c r="E213" s="118" t="s">
        <v>239</v>
      </c>
      <c r="F213" s="131">
        <v>3000</v>
      </c>
      <c r="G213" s="132">
        <v>350</v>
      </c>
      <c r="H213" s="131">
        <f t="shared" si="5"/>
        <v>1050</v>
      </c>
    </row>
    <row r="214" spans="1:8" s="44" customFormat="1" ht="12.75" hidden="1" customHeight="1">
      <c r="A214" s="51">
        <v>33211140</v>
      </c>
      <c r="B214" s="150" t="s">
        <v>220</v>
      </c>
      <c r="C214" s="12" t="s">
        <v>545</v>
      </c>
      <c r="D214" s="76" t="s">
        <v>339</v>
      </c>
      <c r="E214" s="118" t="s">
        <v>238</v>
      </c>
      <c r="F214" s="131">
        <v>1500</v>
      </c>
      <c r="G214" s="132">
        <v>22</v>
      </c>
      <c r="H214" s="131">
        <f t="shared" si="5"/>
        <v>33</v>
      </c>
    </row>
    <row r="215" spans="1:8" s="44" customFormat="1" ht="12.75" hidden="1" customHeight="1">
      <c r="A215" s="51">
        <v>33211160</v>
      </c>
      <c r="B215" s="150" t="s">
        <v>221</v>
      </c>
      <c r="C215" s="12" t="s">
        <v>543</v>
      </c>
      <c r="D215" s="76" t="s">
        <v>339</v>
      </c>
      <c r="E215" s="118" t="s">
        <v>238</v>
      </c>
      <c r="F215" s="131">
        <v>1500</v>
      </c>
      <c r="G215" s="132">
        <v>11</v>
      </c>
      <c r="H215" s="131">
        <f t="shared" si="5"/>
        <v>16.5</v>
      </c>
    </row>
    <row r="216" spans="1:8" s="44" customFormat="1" ht="12.75" hidden="1" customHeight="1">
      <c r="A216" s="51">
        <v>33121270</v>
      </c>
      <c r="B216" s="150" t="s">
        <v>222</v>
      </c>
      <c r="C216" s="12" t="s">
        <v>543</v>
      </c>
      <c r="D216" s="76" t="s">
        <v>339</v>
      </c>
      <c r="E216" s="118" t="s">
        <v>238</v>
      </c>
      <c r="F216" s="131">
        <v>200</v>
      </c>
      <c r="G216" s="132">
        <v>30</v>
      </c>
      <c r="H216" s="131">
        <f t="shared" si="5"/>
        <v>6</v>
      </c>
    </row>
    <row r="217" spans="1:8" s="44" customFormat="1" ht="12.75" hidden="1" customHeight="1">
      <c r="A217" s="51">
        <v>33211420</v>
      </c>
      <c r="B217" s="150" t="s">
        <v>223</v>
      </c>
      <c r="C217" s="12" t="s">
        <v>546</v>
      </c>
      <c r="D217" s="76" t="s">
        <v>339</v>
      </c>
      <c r="E217" s="118" t="s">
        <v>238</v>
      </c>
      <c r="F217" s="131">
        <v>240</v>
      </c>
      <c r="G217" s="132">
        <v>18</v>
      </c>
      <c r="H217" s="131">
        <f t="shared" si="5"/>
        <v>4.32</v>
      </c>
    </row>
    <row r="218" spans="1:8" s="44" customFormat="1" ht="12.75" hidden="1" customHeight="1">
      <c r="A218" s="51">
        <v>33211320</v>
      </c>
      <c r="B218" s="150" t="s">
        <v>224</v>
      </c>
      <c r="C218" s="12" t="s">
        <v>542</v>
      </c>
      <c r="D218" s="76" t="s">
        <v>339</v>
      </c>
      <c r="E218" s="118" t="s">
        <v>239</v>
      </c>
      <c r="F218" s="131">
        <v>2500</v>
      </c>
      <c r="G218" s="132">
        <v>74</v>
      </c>
      <c r="H218" s="131">
        <f t="shared" si="5"/>
        <v>185</v>
      </c>
    </row>
    <row r="219" spans="1:8" s="44" customFormat="1" ht="12.75" hidden="1" customHeight="1">
      <c r="A219" s="51">
        <v>33211420</v>
      </c>
      <c r="B219" s="150" t="s">
        <v>225</v>
      </c>
      <c r="C219" s="12" t="s">
        <v>546</v>
      </c>
      <c r="D219" s="76" t="s">
        <v>339</v>
      </c>
      <c r="E219" s="118" t="s">
        <v>238</v>
      </c>
      <c r="F219" s="131">
        <v>240</v>
      </c>
      <c r="G219" s="132">
        <v>18</v>
      </c>
      <c r="H219" s="131">
        <f t="shared" si="5"/>
        <v>4.32</v>
      </c>
    </row>
    <row r="220" spans="1:8" s="44" customFormat="1" ht="12.75" hidden="1" customHeight="1">
      <c r="A220" s="51">
        <v>33211300</v>
      </c>
      <c r="B220" s="150" t="s">
        <v>226</v>
      </c>
      <c r="C220" s="12" t="s">
        <v>238</v>
      </c>
      <c r="D220" s="76" t="s">
        <v>339</v>
      </c>
      <c r="E220" s="118" t="s">
        <v>238</v>
      </c>
      <c r="F220" s="131">
        <v>400</v>
      </c>
      <c r="G220" s="132">
        <v>40</v>
      </c>
      <c r="H220" s="131">
        <f t="shared" si="5"/>
        <v>16</v>
      </c>
    </row>
    <row r="221" spans="1:8" s="44" customFormat="1" ht="12.75" hidden="1" customHeight="1">
      <c r="A221" s="51">
        <v>33211190</v>
      </c>
      <c r="B221" s="150" t="s">
        <v>227</v>
      </c>
      <c r="C221" s="12" t="s">
        <v>238</v>
      </c>
      <c r="D221" s="76" t="s">
        <v>339</v>
      </c>
      <c r="E221" s="118" t="s">
        <v>238</v>
      </c>
      <c r="F221" s="131">
        <v>160</v>
      </c>
      <c r="G221" s="132">
        <v>78</v>
      </c>
      <c r="H221" s="131">
        <f t="shared" si="5"/>
        <v>12.48</v>
      </c>
    </row>
    <row r="222" spans="1:8" s="44" customFormat="1" ht="12.75" hidden="1" customHeight="1">
      <c r="A222" s="51">
        <v>33211190</v>
      </c>
      <c r="B222" s="150" t="s">
        <v>228</v>
      </c>
      <c r="C222" s="12" t="s">
        <v>238</v>
      </c>
      <c r="D222" s="76" t="s">
        <v>339</v>
      </c>
      <c r="E222" s="118" t="s">
        <v>238</v>
      </c>
      <c r="F222" s="131">
        <v>160</v>
      </c>
      <c r="G222" s="132">
        <v>124</v>
      </c>
      <c r="H222" s="131">
        <f t="shared" si="5"/>
        <v>19.84</v>
      </c>
    </row>
    <row r="223" spans="1:8" s="44" customFormat="1" ht="12.75" hidden="1" customHeight="1">
      <c r="A223" s="51">
        <v>33211200</v>
      </c>
      <c r="B223" s="150" t="s">
        <v>229</v>
      </c>
      <c r="C223" s="12" t="s">
        <v>238</v>
      </c>
      <c r="D223" s="76" t="s">
        <v>339</v>
      </c>
      <c r="E223" s="118" t="s">
        <v>238</v>
      </c>
      <c r="F223" s="131">
        <v>160</v>
      </c>
      <c r="G223" s="132">
        <v>78</v>
      </c>
      <c r="H223" s="131">
        <f t="shared" si="5"/>
        <v>12.48</v>
      </c>
    </row>
    <row r="224" spans="1:8" s="44" customFormat="1" ht="12.75" hidden="1" customHeight="1">
      <c r="A224" s="51">
        <v>33211220</v>
      </c>
      <c r="B224" s="150" t="s">
        <v>230</v>
      </c>
      <c r="C224" s="12" t="s">
        <v>238</v>
      </c>
      <c r="D224" s="76" t="s">
        <v>339</v>
      </c>
      <c r="E224" s="118" t="s">
        <v>238</v>
      </c>
      <c r="F224" s="131">
        <v>160</v>
      </c>
      <c r="G224" s="132">
        <v>156</v>
      </c>
      <c r="H224" s="131">
        <f t="shared" si="5"/>
        <v>24.96</v>
      </c>
    </row>
    <row r="225" spans="1:8" s="44" customFormat="1" ht="12.75" hidden="1" customHeight="1">
      <c r="A225" s="51">
        <v>33211210</v>
      </c>
      <c r="B225" s="150" t="s">
        <v>231</v>
      </c>
      <c r="C225" s="12" t="s">
        <v>238</v>
      </c>
      <c r="D225" s="76" t="s">
        <v>339</v>
      </c>
      <c r="E225" s="118" t="s">
        <v>238</v>
      </c>
      <c r="F225" s="131">
        <v>100</v>
      </c>
      <c r="G225" s="132">
        <v>276</v>
      </c>
      <c r="H225" s="131">
        <f t="shared" si="5"/>
        <v>27.6</v>
      </c>
    </row>
    <row r="226" spans="1:8" s="44" customFormat="1" ht="12.75" hidden="1" customHeight="1">
      <c r="A226" s="51">
        <v>33691160</v>
      </c>
      <c r="B226" s="150" t="s">
        <v>232</v>
      </c>
      <c r="C226" s="12" t="s">
        <v>542</v>
      </c>
      <c r="D226" s="76" t="s">
        <v>339</v>
      </c>
      <c r="E226" s="118" t="s">
        <v>239</v>
      </c>
      <c r="F226" s="131">
        <v>200</v>
      </c>
      <c r="G226" s="132">
        <v>105</v>
      </c>
      <c r="H226" s="131">
        <f t="shared" si="5"/>
        <v>21</v>
      </c>
    </row>
    <row r="227" spans="1:8" s="44" customFormat="1" ht="54" hidden="1" customHeight="1">
      <c r="A227" s="51">
        <v>33621641</v>
      </c>
      <c r="B227" s="150" t="s">
        <v>303</v>
      </c>
      <c r="C227" s="12" t="s">
        <v>552</v>
      </c>
      <c r="D227" s="76" t="s">
        <v>339</v>
      </c>
      <c r="E227" s="118" t="s">
        <v>9</v>
      </c>
      <c r="F227" s="131">
        <v>200</v>
      </c>
      <c r="G227" s="132">
        <v>2695</v>
      </c>
      <c r="H227" s="131">
        <f t="shared" si="5"/>
        <v>539</v>
      </c>
    </row>
    <row r="228" spans="1:8" s="44" customFormat="1" ht="36.75" hidden="1" customHeight="1">
      <c r="A228" s="51">
        <v>33621641</v>
      </c>
      <c r="B228" s="150" t="s">
        <v>14</v>
      </c>
      <c r="C228" s="12" t="s">
        <v>15</v>
      </c>
      <c r="D228" s="76" t="s">
        <v>339</v>
      </c>
      <c r="E228" s="118" t="s">
        <v>15</v>
      </c>
      <c r="F228" s="131">
        <v>12000</v>
      </c>
      <c r="G228" s="132">
        <v>8</v>
      </c>
      <c r="H228" s="131">
        <f t="shared" si="5"/>
        <v>96</v>
      </c>
    </row>
    <row r="229" spans="1:8" s="44" customFormat="1" ht="28.5" hidden="1" customHeight="1">
      <c r="A229" s="51">
        <v>33621641</v>
      </c>
      <c r="B229" s="150" t="s">
        <v>248</v>
      </c>
      <c r="C229" s="12" t="s">
        <v>549</v>
      </c>
      <c r="D229" s="76" t="s">
        <v>339</v>
      </c>
      <c r="E229" s="118" t="s">
        <v>9</v>
      </c>
      <c r="F229" s="131">
        <v>200</v>
      </c>
      <c r="G229" s="132">
        <v>1640</v>
      </c>
      <c r="H229" s="131">
        <f t="shared" si="5"/>
        <v>328</v>
      </c>
    </row>
    <row r="230" spans="1:8" s="44" customFormat="1" ht="12.75" hidden="1" customHeight="1">
      <c r="A230" s="51">
        <v>33621641</v>
      </c>
      <c r="B230" s="150" t="s">
        <v>249</v>
      </c>
      <c r="C230" s="12" t="s">
        <v>553</v>
      </c>
      <c r="D230" s="76" t="s">
        <v>339</v>
      </c>
      <c r="E230" s="118" t="s">
        <v>9</v>
      </c>
      <c r="F230" s="131">
        <v>30</v>
      </c>
      <c r="G230" s="132">
        <v>2200</v>
      </c>
      <c r="H230" s="131">
        <f t="shared" si="5"/>
        <v>66</v>
      </c>
    </row>
    <row r="231" spans="1:8" s="44" customFormat="1" ht="12.75" hidden="1" customHeight="1">
      <c r="A231" s="51">
        <v>33621641</v>
      </c>
      <c r="B231" s="150" t="s">
        <v>233</v>
      </c>
      <c r="C231" s="12" t="s">
        <v>551</v>
      </c>
      <c r="D231" s="76" t="s">
        <v>339</v>
      </c>
      <c r="E231" s="118" t="s">
        <v>12</v>
      </c>
      <c r="F231" s="131">
        <v>8</v>
      </c>
      <c r="G231" s="132">
        <v>2200</v>
      </c>
      <c r="H231" s="131">
        <f t="shared" si="5"/>
        <v>17.600000000000001</v>
      </c>
    </row>
    <row r="232" spans="1:8" s="44" customFormat="1" ht="12.75" hidden="1" customHeight="1">
      <c r="A232" s="51">
        <v>33621641</v>
      </c>
      <c r="B232" s="150" t="s">
        <v>302</v>
      </c>
      <c r="C232" s="12" t="s">
        <v>555</v>
      </c>
      <c r="D232" s="76" t="s">
        <v>339</v>
      </c>
      <c r="E232" s="118" t="s">
        <v>9</v>
      </c>
      <c r="F232" s="131">
        <v>200</v>
      </c>
      <c r="G232" s="132">
        <v>3400</v>
      </c>
      <c r="H232" s="131">
        <f t="shared" si="5"/>
        <v>680</v>
      </c>
    </row>
    <row r="233" spans="1:8" s="44" customFormat="1" ht="12.75" hidden="1" customHeight="1">
      <c r="A233" s="51">
        <v>33621641</v>
      </c>
      <c r="B233" s="150" t="s">
        <v>234</v>
      </c>
      <c r="C233" s="12" t="s">
        <v>548</v>
      </c>
      <c r="D233" s="76" t="s">
        <v>339</v>
      </c>
      <c r="E233" s="118" t="s">
        <v>241</v>
      </c>
      <c r="F233" s="131">
        <v>150</v>
      </c>
      <c r="G233" s="132">
        <v>1035</v>
      </c>
      <c r="H233" s="131">
        <f t="shared" si="5"/>
        <v>155.25</v>
      </c>
    </row>
    <row r="234" spans="1:8" s="44" customFormat="1" ht="12.75" hidden="1" customHeight="1">
      <c r="A234" s="51">
        <v>33121270</v>
      </c>
      <c r="B234" s="150" t="s">
        <v>235</v>
      </c>
      <c r="C234" s="12" t="s">
        <v>548</v>
      </c>
      <c r="D234" s="76" t="s">
        <v>339</v>
      </c>
      <c r="E234" s="118" t="s">
        <v>9</v>
      </c>
      <c r="F234" s="131">
        <v>3</v>
      </c>
      <c r="G234" s="132">
        <v>9600</v>
      </c>
      <c r="H234" s="131">
        <f t="shared" si="5"/>
        <v>28.8</v>
      </c>
    </row>
    <row r="235" spans="1:8" s="44" customFormat="1" ht="12.75" hidden="1" customHeight="1">
      <c r="A235" s="51">
        <v>33121270</v>
      </c>
      <c r="B235" s="150" t="s">
        <v>236</v>
      </c>
      <c r="C235" s="12" t="s">
        <v>240</v>
      </c>
      <c r="D235" s="76" t="s">
        <v>339</v>
      </c>
      <c r="E235" s="118" t="s">
        <v>240</v>
      </c>
      <c r="F235" s="131">
        <v>1000</v>
      </c>
      <c r="G235" s="132">
        <v>20</v>
      </c>
      <c r="H235" s="131">
        <f t="shared" si="5"/>
        <v>20</v>
      </c>
    </row>
    <row r="236" spans="1:8" s="44" customFormat="1" ht="12.75" hidden="1" customHeight="1">
      <c r="A236" s="51">
        <v>33141163</v>
      </c>
      <c r="B236" s="150" t="s">
        <v>237</v>
      </c>
      <c r="C236" s="12" t="s">
        <v>238</v>
      </c>
      <c r="D236" s="76" t="s">
        <v>339</v>
      </c>
      <c r="E236" s="118" t="s">
        <v>241</v>
      </c>
      <c r="F236" s="131">
        <v>20</v>
      </c>
      <c r="G236" s="132">
        <v>60</v>
      </c>
      <c r="H236" s="131">
        <f t="shared" si="5"/>
        <v>1.2</v>
      </c>
    </row>
    <row r="237" spans="1:8" s="44" customFormat="1" ht="12.75" hidden="1" customHeight="1">
      <c r="A237" s="51">
        <v>33691160</v>
      </c>
      <c r="B237" s="150" t="s">
        <v>250</v>
      </c>
      <c r="C237" s="12" t="s">
        <v>238</v>
      </c>
      <c r="D237" s="76" t="s">
        <v>339</v>
      </c>
      <c r="E237" s="118" t="s">
        <v>241</v>
      </c>
      <c r="F237" s="131">
        <v>1000</v>
      </c>
      <c r="G237" s="132">
        <v>40</v>
      </c>
      <c r="H237" s="131">
        <f t="shared" si="5"/>
        <v>40</v>
      </c>
    </row>
    <row r="238" spans="1:8" s="44" customFormat="1" ht="12.75" hidden="1" customHeight="1">
      <c r="A238" s="51">
        <v>33691160</v>
      </c>
      <c r="B238" s="150" t="s">
        <v>251</v>
      </c>
      <c r="C238" s="12" t="s">
        <v>238</v>
      </c>
      <c r="D238" s="76" t="s">
        <v>339</v>
      </c>
      <c r="E238" s="118" t="s">
        <v>241</v>
      </c>
      <c r="F238" s="131">
        <v>1000</v>
      </c>
      <c r="G238" s="132">
        <v>40</v>
      </c>
      <c r="H238" s="131">
        <f t="shared" si="5"/>
        <v>40</v>
      </c>
    </row>
    <row r="239" spans="1:8" s="44" customFormat="1" ht="12.75" hidden="1" customHeight="1">
      <c r="A239" s="51">
        <v>33691160</v>
      </c>
      <c r="B239" s="150" t="s">
        <v>252</v>
      </c>
      <c r="C239" s="12" t="s">
        <v>238</v>
      </c>
      <c r="D239" s="76" t="s">
        <v>339</v>
      </c>
      <c r="E239" s="118" t="s">
        <v>241</v>
      </c>
      <c r="F239" s="131">
        <v>1000</v>
      </c>
      <c r="G239" s="132">
        <v>20</v>
      </c>
      <c r="H239" s="131">
        <f t="shared" si="5"/>
        <v>20</v>
      </c>
    </row>
    <row r="240" spans="1:8" s="44" customFormat="1" ht="12.75" hidden="1" customHeight="1">
      <c r="A240" s="51">
        <v>33211490</v>
      </c>
      <c r="B240" s="150" t="s">
        <v>253</v>
      </c>
      <c r="C240" s="12" t="s">
        <v>238</v>
      </c>
      <c r="D240" s="76" t="s">
        <v>339</v>
      </c>
      <c r="E240" s="118" t="s">
        <v>241</v>
      </c>
      <c r="F240" s="131">
        <v>125</v>
      </c>
      <c r="G240" s="132">
        <v>100</v>
      </c>
      <c r="H240" s="131">
        <f t="shared" si="5"/>
        <v>12.5</v>
      </c>
    </row>
    <row r="241" spans="1:8" s="44" customFormat="1" ht="12.75" hidden="1" customHeight="1">
      <c r="A241" s="51">
        <v>33121270</v>
      </c>
      <c r="B241" s="150" t="s">
        <v>254</v>
      </c>
      <c r="C241" s="12" t="s">
        <v>238</v>
      </c>
      <c r="D241" s="76" t="s">
        <v>339</v>
      </c>
      <c r="E241" s="118" t="s">
        <v>241</v>
      </c>
      <c r="F241" s="131">
        <v>1000</v>
      </c>
      <c r="G241" s="132">
        <v>4</v>
      </c>
      <c r="H241" s="131">
        <f t="shared" si="5"/>
        <v>4</v>
      </c>
    </row>
    <row r="242" spans="1:8" s="44" customFormat="1" ht="12.75" hidden="1" customHeight="1">
      <c r="A242" s="51">
        <v>33191310</v>
      </c>
      <c r="B242" s="150" t="s">
        <v>255</v>
      </c>
      <c r="C242" s="12" t="s">
        <v>238</v>
      </c>
      <c r="D242" s="76" t="s">
        <v>339</v>
      </c>
      <c r="E242" s="118" t="s">
        <v>10</v>
      </c>
      <c r="F242" s="131">
        <v>300</v>
      </c>
      <c r="G242" s="132">
        <v>10</v>
      </c>
      <c r="H242" s="131">
        <f t="shared" si="5"/>
        <v>3</v>
      </c>
    </row>
    <row r="243" spans="1:8" s="44" customFormat="1" ht="12.75" hidden="1" customHeight="1">
      <c r="A243" s="51">
        <v>33121270</v>
      </c>
      <c r="B243" s="150" t="s">
        <v>256</v>
      </c>
      <c r="C243" s="12" t="s">
        <v>238</v>
      </c>
      <c r="D243" s="76" t="s">
        <v>339</v>
      </c>
      <c r="E243" s="118" t="s">
        <v>258</v>
      </c>
      <c r="F243" s="131">
        <v>1000</v>
      </c>
      <c r="G243" s="133">
        <v>6</v>
      </c>
      <c r="H243" s="131">
        <f t="shared" si="5"/>
        <v>6</v>
      </c>
    </row>
    <row r="244" spans="1:8" s="44" customFormat="1" ht="12.75" hidden="1" customHeight="1">
      <c r="A244" s="51">
        <v>33121270</v>
      </c>
      <c r="B244" s="150" t="s">
        <v>257</v>
      </c>
      <c r="C244" s="12" t="s">
        <v>238</v>
      </c>
      <c r="D244" s="76" t="s">
        <v>339</v>
      </c>
      <c r="E244" s="118" t="s">
        <v>258</v>
      </c>
      <c r="F244" s="131">
        <v>1000</v>
      </c>
      <c r="G244" s="133">
        <v>6</v>
      </c>
      <c r="H244" s="131">
        <f t="shared" si="5"/>
        <v>6</v>
      </c>
    </row>
    <row r="245" spans="1:8" s="44" customFormat="1" ht="12.75" hidden="1" customHeight="1">
      <c r="A245" s="51">
        <v>33211170</v>
      </c>
      <c r="B245" s="150" t="s">
        <v>286</v>
      </c>
      <c r="C245" s="12" t="s">
        <v>550</v>
      </c>
      <c r="D245" s="76" t="s">
        <v>339</v>
      </c>
      <c r="E245" s="118" t="s">
        <v>239</v>
      </c>
      <c r="F245" s="131">
        <v>1200</v>
      </c>
      <c r="G245" s="132">
        <v>38</v>
      </c>
      <c r="H245" s="131">
        <f t="shared" si="5"/>
        <v>45.6</v>
      </c>
    </row>
    <row r="246" spans="1:8" s="44" customFormat="1" ht="12.75" hidden="1" customHeight="1">
      <c r="A246" s="51">
        <v>33691162</v>
      </c>
      <c r="B246" s="150" t="s">
        <v>289</v>
      </c>
      <c r="C246" s="12" t="s">
        <v>12</v>
      </c>
      <c r="D246" s="76" t="s">
        <v>339</v>
      </c>
      <c r="E246" s="118" t="s">
        <v>12</v>
      </c>
      <c r="F246" s="131">
        <v>3</v>
      </c>
      <c r="G246" s="132">
        <v>22200</v>
      </c>
      <c r="H246" s="131">
        <f t="shared" si="5"/>
        <v>66.599999999999994</v>
      </c>
    </row>
    <row r="247" spans="1:8" s="44" customFormat="1" ht="12.75" hidden="1" customHeight="1">
      <c r="A247" s="51">
        <v>33691162</v>
      </c>
      <c r="B247" s="150" t="s">
        <v>290</v>
      </c>
      <c r="C247" s="12" t="s">
        <v>12</v>
      </c>
      <c r="D247" s="76" t="s">
        <v>339</v>
      </c>
      <c r="E247" s="118" t="s">
        <v>12</v>
      </c>
      <c r="F247" s="131">
        <v>3</v>
      </c>
      <c r="G247" s="133">
        <v>50300</v>
      </c>
      <c r="H247" s="131">
        <f t="shared" si="5"/>
        <v>150.9</v>
      </c>
    </row>
    <row r="248" spans="1:8" s="44" customFormat="1" ht="12.75" hidden="1" customHeight="1">
      <c r="A248" s="51">
        <v>33691162</v>
      </c>
      <c r="B248" s="150" t="s">
        <v>291</v>
      </c>
      <c r="C248" s="12" t="s">
        <v>12</v>
      </c>
      <c r="D248" s="76" t="s">
        <v>339</v>
      </c>
      <c r="E248" s="118" t="s">
        <v>12</v>
      </c>
      <c r="F248" s="131">
        <v>3</v>
      </c>
      <c r="G248" s="133">
        <v>21960</v>
      </c>
      <c r="H248" s="131">
        <f t="shared" si="5"/>
        <v>65.88</v>
      </c>
    </row>
    <row r="249" spans="1:8" s="44" customFormat="1" ht="12.75" hidden="1" customHeight="1">
      <c r="A249" s="51">
        <v>33691162</v>
      </c>
      <c r="B249" s="150" t="s">
        <v>292</v>
      </c>
      <c r="C249" s="12" t="s">
        <v>554</v>
      </c>
      <c r="D249" s="76" t="s">
        <v>339</v>
      </c>
      <c r="E249" s="118" t="s">
        <v>12</v>
      </c>
      <c r="F249" s="131">
        <v>3</v>
      </c>
      <c r="G249" s="132">
        <v>22992</v>
      </c>
      <c r="H249" s="131">
        <f t="shared" si="5"/>
        <v>68.975999999999999</v>
      </c>
    </row>
    <row r="250" spans="1:8" s="44" customFormat="1" ht="12.75" hidden="1" customHeight="1">
      <c r="A250" s="51">
        <v>33691162</v>
      </c>
      <c r="B250" s="150" t="s">
        <v>293</v>
      </c>
      <c r="C250" s="12" t="s">
        <v>554</v>
      </c>
      <c r="D250" s="76" t="s">
        <v>339</v>
      </c>
      <c r="E250" s="118" t="s">
        <v>12</v>
      </c>
      <c r="F250" s="131">
        <v>3</v>
      </c>
      <c r="G250" s="133">
        <v>21496</v>
      </c>
      <c r="H250" s="131">
        <f t="shared" si="5"/>
        <v>64.488</v>
      </c>
    </row>
    <row r="251" spans="1:8" s="44" customFormat="1" ht="12.75" hidden="1" customHeight="1">
      <c r="A251" s="51">
        <v>33211350</v>
      </c>
      <c r="B251" s="150" t="s">
        <v>294</v>
      </c>
      <c r="C251" s="12" t="s">
        <v>554</v>
      </c>
      <c r="D251" s="76" t="s">
        <v>339</v>
      </c>
      <c r="E251" s="118" t="s">
        <v>12</v>
      </c>
      <c r="F251" s="131">
        <v>8</v>
      </c>
      <c r="G251" s="133">
        <v>15348</v>
      </c>
      <c r="H251" s="131">
        <f t="shared" si="5"/>
        <v>122.78400000000001</v>
      </c>
    </row>
    <row r="252" spans="1:8" s="44" customFormat="1" ht="12.75" hidden="1" customHeight="1">
      <c r="A252" s="43">
        <v>33691162</v>
      </c>
      <c r="B252" s="150" t="s">
        <v>295</v>
      </c>
      <c r="C252" s="12" t="s">
        <v>547</v>
      </c>
      <c r="D252" s="76" t="s">
        <v>339</v>
      </c>
      <c r="E252" s="118" t="s">
        <v>12</v>
      </c>
      <c r="F252" s="131">
        <v>5</v>
      </c>
      <c r="G252" s="132">
        <v>17928</v>
      </c>
      <c r="H252" s="131">
        <f t="shared" si="5"/>
        <v>89.64</v>
      </c>
    </row>
    <row r="253" spans="1:8" s="44" customFormat="1" ht="12.75" hidden="1" customHeight="1">
      <c r="A253" s="51">
        <v>33691162</v>
      </c>
      <c r="B253" s="150" t="s">
        <v>296</v>
      </c>
      <c r="C253" s="12" t="s">
        <v>547</v>
      </c>
      <c r="D253" s="76" t="s">
        <v>339</v>
      </c>
      <c r="E253" s="118" t="s">
        <v>12</v>
      </c>
      <c r="F253" s="131">
        <v>5</v>
      </c>
      <c r="G253" s="133">
        <v>17928</v>
      </c>
      <c r="H253" s="131">
        <f t="shared" si="5"/>
        <v>89.64</v>
      </c>
    </row>
    <row r="254" spans="1:8" s="44" customFormat="1" ht="12.75" hidden="1" customHeight="1">
      <c r="A254" s="51">
        <v>33691162</v>
      </c>
      <c r="B254" s="150" t="s">
        <v>298</v>
      </c>
      <c r="C254" s="12" t="s">
        <v>547</v>
      </c>
      <c r="D254" s="76" t="s">
        <v>339</v>
      </c>
      <c r="E254" s="118" t="s">
        <v>12</v>
      </c>
      <c r="F254" s="131">
        <v>8</v>
      </c>
      <c r="G254" s="132">
        <v>19380</v>
      </c>
      <c r="H254" s="131">
        <f>+G254*F254/1000</f>
        <v>155.04</v>
      </c>
    </row>
    <row r="255" spans="1:8" s="44" customFormat="1" ht="12.75" hidden="1" customHeight="1">
      <c r="A255" s="51">
        <v>33691162</v>
      </c>
      <c r="B255" s="150" t="s">
        <v>297</v>
      </c>
      <c r="C255" s="12" t="s">
        <v>554</v>
      </c>
      <c r="D255" s="76" t="s">
        <v>339</v>
      </c>
      <c r="E255" s="118" t="s">
        <v>12</v>
      </c>
      <c r="F255" s="131">
        <v>4</v>
      </c>
      <c r="G255" s="133">
        <v>19140</v>
      </c>
      <c r="H255" s="131">
        <f t="shared" si="5"/>
        <v>76.56</v>
      </c>
    </row>
    <row r="256" spans="1:8" s="44" customFormat="1" ht="12.75" hidden="1" customHeight="1">
      <c r="A256" s="51">
        <v>33691162</v>
      </c>
      <c r="B256" s="150" t="s">
        <v>299</v>
      </c>
      <c r="C256" s="12" t="s">
        <v>554</v>
      </c>
      <c r="D256" s="76" t="s">
        <v>339</v>
      </c>
      <c r="E256" s="118" t="s">
        <v>12</v>
      </c>
      <c r="F256" s="131">
        <v>8</v>
      </c>
      <c r="G256" s="133">
        <v>19140</v>
      </c>
      <c r="H256" s="131">
        <f t="shared" si="5"/>
        <v>153.12</v>
      </c>
    </row>
    <row r="257" spans="1:8" s="44" customFormat="1" ht="12.75" hidden="1" customHeight="1">
      <c r="A257" s="51">
        <v>33691162</v>
      </c>
      <c r="B257" s="150" t="s">
        <v>300</v>
      </c>
      <c r="C257" s="12" t="s">
        <v>554</v>
      </c>
      <c r="D257" s="76" t="s">
        <v>339</v>
      </c>
      <c r="E257" s="118" t="s">
        <v>12</v>
      </c>
      <c r="F257" s="131">
        <v>8</v>
      </c>
      <c r="G257" s="133">
        <v>36000</v>
      </c>
      <c r="H257" s="131">
        <f t="shared" si="5"/>
        <v>288</v>
      </c>
    </row>
    <row r="258" spans="1:8" s="44" customFormat="1" ht="12.75" hidden="1" customHeight="1">
      <c r="A258" s="51">
        <v>33691162</v>
      </c>
      <c r="B258" s="150" t="s">
        <v>301</v>
      </c>
      <c r="C258" s="12" t="s">
        <v>554</v>
      </c>
      <c r="D258" s="76" t="s">
        <v>339</v>
      </c>
      <c r="E258" s="118" t="s">
        <v>12</v>
      </c>
      <c r="F258" s="131">
        <v>6</v>
      </c>
      <c r="G258" s="132">
        <v>40000</v>
      </c>
      <c r="H258" s="131">
        <f t="shared" si="5"/>
        <v>240</v>
      </c>
    </row>
    <row r="259" spans="1:8" s="44" customFormat="1" ht="12.75" hidden="1" customHeight="1">
      <c r="A259" s="51">
        <v>33691162</v>
      </c>
      <c r="B259" s="151" t="s">
        <v>326</v>
      </c>
      <c r="C259" s="12" t="s">
        <v>554</v>
      </c>
      <c r="D259" s="76" t="s">
        <v>339</v>
      </c>
      <c r="E259" s="118" t="s">
        <v>12</v>
      </c>
      <c r="F259" s="134">
        <v>3</v>
      </c>
      <c r="G259" s="133">
        <v>19056</v>
      </c>
      <c r="H259" s="131">
        <f t="shared" si="5"/>
        <v>57.167999999999999</v>
      </c>
    </row>
    <row r="260" spans="1:8" s="44" customFormat="1" ht="12.75" hidden="1" customHeight="1">
      <c r="A260" s="51">
        <v>33691162</v>
      </c>
      <c r="B260" s="151" t="s">
        <v>327</v>
      </c>
      <c r="C260" s="12" t="s">
        <v>554</v>
      </c>
      <c r="D260" s="76" t="s">
        <v>339</v>
      </c>
      <c r="E260" s="118" t="s">
        <v>12</v>
      </c>
      <c r="F260" s="134">
        <v>3</v>
      </c>
      <c r="G260" s="133">
        <v>19056</v>
      </c>
      <c r="H260" s="131">
        <f t="shared" si="5"/>
        <v>57.167999999999999</v>
      </c>
    </row>
    <row r="261" spans="1:8" s="44" customFormat="1" ht="12.75" hidden="1" customHeight="1">
      <c r="A261" s="51">
        <v>33691162</v>
      </c>
      <c r="B261" s="151" t="s">
        <v>328</v>
      </c>
      <c r="C261" s="12" t="s">
        <v>554</v>
      </c>
      <c r="D261" s="76" t="s">
        <v>339</v>
      </c>
      <c r="E261" s="113" t="s">
        <v>10</v>
      </c>
      <c r="F261" s="134">
        <v>1</v>
      </c>
      <c r="G261" s="133">
        <v>91020</v>
      </c>
      <c r="H261" s="131">
        <f t="shared" si="5"/>
        <v>91.02</v>
      </c>
    </row>
    <row r="262" spans="1:8" s="44" customFormat="1" ht="12.75" hidden="1" customHeight="1">
      <c r="A262" s="51">
        <v>33691162</v>
      </c>
      <c r="B262" s="151" t="s">
        <v>329</v>
      </c>
      <c r="C262" s="12" t="s">
        <v>554</v>
      </c>
      <c r="D262" s="76" t="s">
        <v>339</v>
      </c>
      <c r="E262" s="113" t="s">
        <v>10</v>
      </c>
      <c r="F262" s="134">
        <v>3</v>
      </c>
      <c r="G262" s="133">
        <v>7080</v>
      </c>
      <c r="H262" s="131">
        <f t="shared" si="5"/>
        <v>21.24</v>
      </c>
    </row>
    <row r="263" spans="1:8" s="44" customFormat="1" ht="12.75" hidden="1" customHeight="1">
      <c r="A263" s="51">
        <v>33691162</v>
      </c>
      <c r="B263" s="151" t="s">
        <v>330</v>
      </c>
      <c r="C263" s="12" t="s">
        <v>554</v>
      </c>
      <c r="D263" s="76" t="s">
        <v>339</v>
      </c>
      <c r="E263" s="113" t="s">
        <v>10</v>
      </c>
      <c r="F263" s="134">
        <v>1</v>
      </c>
      <c r="G263" s="133">
        <v>5160</v>
      </c>
      <c r="H263" s="131">
        <f t="shared" si="5"/>
        <v>5.16</v>
      </c>
    </row>
    <row r="264" spans="1:8" s="44" customFormat="1" ht="12.75" hidden="1" customHeight="1">
      <c r="A264" s="51">
        <v>33691162</v>
      </c>
      <c r="B264" s="151" t="s">
        <v>331</v>
      </c>
      <c r="C264" s="12" t="s">
        <v>554</v>
      </c>
      <c r="D264" s="76" t="s">
        <v>339</v>
      </c>
      <c r="E264" s="113" t="s">
        <v>10</v>
      </c>
      <c r="F264" s="134">
        <v>2</v>
      </c>
      <c r="G264" s="133">
        <v>132000</v>
      </c>
      <c r="H264" s="131">
        <f t="shared" si="5"/>
        <v>264</v>
      </c>
    </row>
    <row r="265" spans="1:8" s="44" customFormat="1" ht="12.75" hidden="1" customHeight="1">
      <c r="A265" s="51">
        <v>33691162</v>
      </c>
      <c r="B265" s="151" t="s">
        <v>332</v>
      </c>
      <c r="C265" s="12" t="s">
        <v>554</v>
      </c>
      <c r="D265" s="76" t="s">
        <v>339</v>
      </c>
      <c r="E265" s="113" t="s">
        <v>10</v>
      </c>
      <c r="F265" s="134">
        <v>2</v>
      </c>
      <c r="G265" s="133">
        <v>49800</v>
      </c>
      <c r="H265" s="131">
        <f t="shared" si="5"/>
        <v>99.6</v>
      </c>
    </row>
    <row r="266" spans="1:8" s="44" customFormat="1" ht="12.75" hidden="1" customHeight="1">
      <c r="A266" s="51">
        <v>33691162</v>
      </c>
      <c r="B266" s="151" t="s">
        <v>333</v>
      </c>
      <c r="C266" s="12" t="s">
        <v>554</v>
      </c>
      <c r="D266" s="76" t="s">
        <v>339</v>
      </c>
      <c r="E266" s="113" t="s">
        <v>10</v>
      </c>
      <c r="F266" s="134">
        <v>2</v>
      </c>
      <c r="G266" s="133">
        <v>100000</v>
      </c>
      <c r="H266" s="131">
        <f t="shared" si="5"/>
        <v>200</v>
      </c>
    </row>
    <row r="267" spans="1:8" s="59" customFormat="1" ht="12.75" hidden="1" customHeight="1">
      <c r="A267" s="51">
        <v>33691162</v>
      </c>
      <c r="B267" s="151" t="s">
        <v>334</v>
      </c>
      <c r="C267" s="12" t="s">
        <v>554</v>
      </c>
      <c r="D267" s="76" t="s">
        <v>339</v>
      </c>
      <c r="E267" s="113" t="s">
        <v>10</v>
      </c>
      <c r="F267" s="134">
        <v>2</v>
      </c>
      <c r="G267" s="133">
        <v>13500</v>
      </c>
      <c r="H267" s="131">
        <f t="shared" si="5"/>
        <v>27</v>
      </c>
    </row>
    <row r="268" spans="1:8" s="44" customFormat="1" ht="12.75" hidden="1" customHeight="1">
      <c r="A268" s="60">
        <v>33141211</v>
      </c>
      <c r="B268" s="152" t="s">
        <v>320</v>
      </c>
      <c r="C268" s="12" t="s">
        <v>550</v>
      </c>
      <c r="D268" s="76" t="s">
        <v>339</v>
      </c>
      <c r="E268" s="113" t="s">
        <v>10</v>
      </c>
      <c r="F268" s="131">
        <v>600</v>
      </c>
      <c r="G268" s="135">
        <v>170</v>
      </c>
      <c r="H268" s="131">
        <f t="shared" si="5"/>
        <v>102</v>
      </c>
    </row>
    <row r="269" spans="1:8" ht="29.25" customHeight="1">
      <c r="A269" s="136"/>
      <c r="B269" s="153" t="s">
        <v>305</v>
      </c>
      <c r="C269" s="12"/>
      <c r="D269" s="136"/>
      <c r="E269" s="137"/>
      <c r="F269" s="138"/>
      <c r="G269" s="138"/>
      <c r="H269" s="138">
        <f>SUM(H15:H268)</f>
        <v>37021.811999999984</v>
      </c>
    </row>
  </sheetData>
  <mergeCells count="19">
    <mergeCell ref="A7:H7"/>
    <mergeCell ref="E2:H2"/>
    <mergeCell ref="E3:H3"/>
    <mergeCell ref="E4:H4"/>
    <mergeCell ref="A5:H5"/>
    <mergeCell ref="A6:H6"/>
    <mergeCell ref="A14:B14"/>
    <mergeCell ref="A119:B119"/>
    <mergeCell ref="A207:B207"/>
    <mergeCell ref="A8:H8"/>
    <mergeCell ref="A9:H9"/>
    <mergeCell ref="A10:H10"/>
    <mergeCell ref="A11:B11"/>
    <mergeCell ref="C11:C12"/>
    <mergeCell ref="D11:D12"/>
    <mergeCell ref="E11:E12"/>
    <mergeCell ref="F11:F12"/>
    <mergeCell ref="G11:G12"/>
    <mergeCell ref="H11:H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98"/>
  <sheetViews>
    <sheetView view="pageBreakPreview" topLeftCell="A85" zoomScaleNormal="100" zoomScaleSheetLayoutView="100" workbookViewId="0">
      <selection activeCell="B85" sqref="B1:B1048576"/>
    </sheetView>
  </sheetViews>
  <sheetFormatPr defaultRowHeight="35.25" customHeight="1"/>
  <cols>
    <col min="1" max="1" width="18.7109375" style="94" customWidth="1"/>
    <col min="2" max="2" width="5" style="94" customWidth="1"/>
    <col min="3" max="3" width="37" style="94" customWidth="1"/>
    <col min="4" max="4" width="9.42578125" style="94" customWidth="1"/>
    <col min="5" max="5" width="11.5703125" style="94" customWidth="1"/>
    <col min="6" max="6" width="9.5703125" style="95" bestFit="1" customWidth="1"/>
    <col min="7" max="7" width="13" style="96" customWidth="1"/>
    <col min="8" max="8" width="15.140625" style="95" customWidth="1"/>
    <col min="9" max="9" width="1.85546875" style="94" hidden="1" customWidth="1"/>
    <col min="10" max="10" width="9.140625" style="94" hidden="1" customWidth="1"/>
    <col min="11" max="16384" width="9.140625" style="94"/>
  </cols>
  <sheetData>
    <row r="2" spans="1:8" s="68" customFormat="1" ht="35.25" customHeight="1">
      <c r="A2" s="67"/>
      <c r="B2" s="67"/>
      <c r="E2" s="173" t="s">
        <v>18</v>
      </c>
      <c r="F2" s="173"/>
      <c r="G2" s="173"/>
      <c r="H2" s="173"/>
    </row>
    <row r="3" spans="1:8" s="68" customFormat="1" ht="35.25" customHeight="1">
      <c r="A3" s="67"/>
      <c r="B3" s="67"/>
      <c r="E3" s="174" t="s">
        <v>244</v>
      </c>
      <c r="F3" s="174"/>
      <c r="G3" s="174"/>
      <c r="H3" s="174"/>
    </row>
    <row r="4" spans="1:8" s="68" customFormat="1" ht="35.25" customHeight="1">
      <c r="A4" s="67"/>
      <c r="B4" s="67"/>
      <c r="E4" s="175" t="s">
        <v>336</v>
      </c>
      <c r="F4" s="175"/>
      <c r="G4" s="175"/>
      <c r="H4" s="175"/>
    </row>
    <row r="5" spans="1:8" s="68" customFormat="1" ht="35.25" customHeight="1">
      <c r="A5" s="190" t="s">
        <v>335</v>
      </c>
      <c r="B5" s="190"/>
      <c r="C5" s="190"/>
      <c r="D5" s="190"/>
      <c r="E5" s="190"/>
      <c r="F5" s="190"/>
      <c r="G5" s="190"/>
      <c r="H5" s="190"/>
    </row>
    <row r="6" spans="1:8" s="68" customFormat="1" ht="35.25" customHeight="1">
      <c r="A6" s="172" t="s">
        <v>19</v>
      </c>
      <c r="B6" s="172"/>
      <c r="C6" s="172"/>
      <c r="D6" s="172"/>
      <c r="E6" s="172"/>
      <c r="F6" s="172"/>
      <c r="G6" s="172"/>
      <c r="H6" s="172"/>
    </row>
    <row r="7" spans="1:8" s="68" customFormat="1" ht="35.25" customHeight="1">
      <c r="A7" s="172" t="s">
        <v>0</v>
      </c>
      <c r="B7" s="172"/>
      <c r="C7" s="172"/>
      <c r="D7" s="172"/>
      <c r="E7" s="172"/>
      <c r="F7" s="172"/>
      <c r="G7" s="172"/>
      <c r="H7" s="172"/>
    </row>
    <row r="8" spans="1:8" s="68" customFormat="1" ht="35.25" customHeight="1">
      <c r="A8" s="172" t="s">
        <v>20</v>
      </c>
      <c r="B8" s="172"/>
      <c r="C8" s="172"/>
      <c r="D8" s="172"/>
      <c r="E8" s="172"/>
      <c r="F8" s="172"/>
      <c r="G8" s="172"/>
      <c r="H8" s="172"/>
    </row>
    <row r="9" spans="1:8" s="68" customFormat="1" ht="35.25" customHeight="1">
      <c r="A9" s="172" t="s">
        <v>21</v>
      </c>
      <c r="B9" s="172"/>
      <c r="C9" s="172"/>
      <c r="D9" s="172"/>
      <c r="E9" s="172"/>
      <c r="F9" s="172"/>
      <c r="G9" s="172"/>
      <c r="H9" s="172"/>
    </row>
    <row r="10" spans="1:8" s="68" customFormat="1" ht="35.25" customHeight="1">
      <c r="A10" s="172" t="s">
        <v>1</v>
      </c>
      <c r="B10" s="172"/>
      <c r="C10" s="172"/>
      <c r="D10" s="172"/>
      <c r="E10" s="172"/>
      <c r="F10" s="172"/>
      <c r="G10" s="172"/>
      <c r="H10" s="172"/>
    </row>
    <row r="11" spans="1:8" s="68" customFormat="1" ht="35.25" customHeight="1">
      <c r="A11" s="172" t="s">
        <v>2</v>
      </c>
      <c r="B11" s="172"/>
      <c r="C11" s="172"/>
      <c r="D11" s="172" t="s">
        <v>3</v>
      </c>
      <c r="E11" s="172" t="s">
        <v>16</v>
      </c>
      <c r="F11" s="189" t="s">
        <v>4</v>
      </c>
      <c r="G11" s="189" t="s">
        <v>17</v>
      </c>
      <c r="H11" s="189" t="s">
        <v>242</v>
      </c>
    </row>
    <row r="12" spans="1:8" s="68" customFormat="1" ht="35.25" customHeight="1">
      <c r="A12" s="71" t="s">
        <v>5</v>
      </c>
      <c r="B12" s="71"/>
      <c r="C12" s="69" t="s">
        <v>6</v>
      </c>
      <c r="D12" s="172"/>
      <c r="E12" s="172"/>
      <c r="F12" s="189"/>
      <c r="G12" s="189"/>
      <c r="H12" s="189"/>
    </row>
    <row r="13" spans="1:8" s="68" customFormat="1" ht="35.25" customHeight="1">
      <c r="A13" s="71">
        <v>1</v>
      </c>
      <c r="B13" s="71"/>
      <c r="C13" s="69">
        <f>A13+1</f>
        <v>2</v>
      </c>
      <c r="D13" s="69">
        <f>C13+1</f>
        <v>3</v>
      </c>
      <c r="E13" s="69">
        <f>D13+1</f>
        <v>4</v>
      </c>
      <c r="F13" s="70">
        <v>5</v>
      </c>
      <c r="G13" s="70">
        <f>F13+1</f>
        <v>6</v>
      </c>
      <c r="H13" s="70">
        <f>G13+1</f>
        <v>7</v>
      </c>
    </row>
    <row r="14" spans="1:8" s="68" customFormat="1" ht="35.25" customHeight="1">
      <c r="A14" s="186" t="s">
        <v>22</v>
      </c>
      <c r="B14" s="187"/>
      <c r="C14" s="188"/>
      <c r="D14" s="72"/>
      <c r="E14" s="73" t="s">
        <v>7</v>
      </c>
      <c r="F14" s="73" t="s">
        <v>7</v>
      </c>
      <c r="G14" s="73" t="s">
        <v>7</v>
      </c>
      <c r="H14" s="74"/>
    </row>
    <row r="15" spans="1:8" s="68" customFormat="1" ht="15" customHeight="1">
      <c r="A15" s="75">
        <v>33671130</v>
      </c>
      <c r="B15" s="75">
        <v>1</v>
      </c>
      <c r="C15" s="75" t="s">
        <v>25</v>
      </c>
      <c r="D15" s="76" t="s">
        <v>8</v>
      </c>
      <c r="E15" s="76" t="s">
        <v>24</v>
      </c>
      <c r="F15" s="77">
        <v>3500</v>
      </c>
      <c r="G15" s="76">
        <v>23</v>
      </c>
      <c r="H15" s="78">
        <f>+G15*F15/1000</f>
        <v>80.5</v>
      </c>
    </row>
    <row r="16" spans="1:8" s="68" customFormat="1" ht="15" customHeight="1">
      <c r="A16" s="75">
        <v>33691136</v>
      </c>
      <c r="B16" s="75">
        <v>2</v>
      </c>
      <c r="C16" s="75" t="s">
        <v>26</v>
      </c>
      <c r="D16" s="76" t="s">
        <v>8</v>
      </c>
      <c r="E16" s="76" t="s">
        <v>309</v>
      </c>
      <c r="F16" s="77">
        <v>4000</v>
      </c>
      <c r="G16" s="76">
        <v>226</v>
      </c>
      <c r="H16" s="78">
        <f t="shared" ref="H16:H56" si="0">+G16*F16/1000</f>
        <v>904</v>
      </c>
    </row>
    <row r="17" spans="1:8" s="68" customFormat="1" ht="15" customHeight="1">
      <c r="A17" s="75">
        <v>33691136</v>
      </c>
      <c r="B17" s="75">
        <v>3</v>
      </c>
      <c r="C17" s="75" t="s">
        <v>26</v>
      </c>
      <c r="D17" s="76" t="s">
        <v>8</v>
      </c>
      <c r="E17" s="76" t="s">
        <v>24</v>
      </c>
      <c r="F17" s="77">
        <v>3000</v>
      </c>
      <c r="G17" s="76">
        <v>32</v>
      </c>
      <c r="H17" s="78">
        <f t="shared" si="0"/>
        <v>96</v>
      </c>
    </row>
    <row r="18" spans="1:8" s="68" customFormat="1" ht="15" customHeight="1">
      <c r="A18" s="75">
        <v>33651111</v>
      </c>
      <c r="B18" s="75">
        <v>4</v>
      </c>
      <c r="C18" s="75" t="s">
        <v>310</v>
      </c>
      <c r="D18" s="76" t="s">
        <v>8</v>
      </c>
      <c r="E18" s="76" t="s">
        <v>277</v>
      </c>
      <c r="F18" s="77">
        <v>1000</v>
      </c>
      <c r="G18" s="79">
        <v>124</v>
      </c>
      <c r="H18" s="78">
        <f t="shared" si="0"/>
        <v>124</v>
      </c>
    </row>
    <row r="19" spans="1:8" s="68" customFormat="1" ht="15" customHeight="1">
      <c r="A19" s="75">
        <v>33661170</v>
      </c>
      <c r="B19" s="75">
        <v>5</v>
      </c>
      <c r="C19" s="75" t="s">
        <v>29</v>
      </c>
      <c r="D19" s="76" t="s">
        <v>8</v>
      </c>
      <c r="E19" s="76" t="s">
        <v>24</v>
      </c>
      <c r="F19" s="77">
        <v>700</v>
      </c>
      <c r="G19" s="76">
        <v>60</v>
      </c>
      <c r="H19" s="78">
        <f t="shared" si="0"/>
        <v>42</v>
      </c>
    </row>
    <row r="20" spans="1:8" s="68" customFormat="1" ht="15" customHeight="1">
      <c r="A20" s="75">
        <v>33661170</v>
      </c>
      <c r="B20" s="75">
        <v>6</v>
      </c>
      <c r="C20" s="75" t="s">
        <v>29</v>
      </c>
      <c r="D20" s="76" t="s">
        <v>8</v>
      </c>
      <c r="E20" s="76" t="s">
        <v>24</v>
      </c>
      <c r="F20" s="77">
        <v>500</v>
      </c>
      <c r="G20" s="76">
        <v>69</v>
      </c>
      <c r="H20" s="78">
        <f t="shared" si="0"/>
        <v>34.5</v>
      </c>
    </row>
    <row r="21" spans="1:8" s="68" customFormat="1" ht="15" customHeight="1">
      <c r="A21" s="75">
        <v>33641100</v>
      </c>
      <c r="B21" s="75">
        <v>7</v>
      </c>
      <c r="C21" s="75" t="s">
        <v>30</v>
      </c>
      <c r="D21" s="76" t="s">
        <v>8</v>
      </c>
      <c r="E21" s="76" t="s">
        <v>24</v>
      </c>
      <c r="F21" s="77">
        <v>6000</v>
      </c>
      <c r="G21" s="76">
        <v>200</v>
      </c>
      <c r="H21" s="78">
        <f t="shared" si="0"/>
        <v>1200</v>
      </c>
    </row>
    <row r="22" spans="1:8" s="68" customFormat="1" ht="15" customHeight="1">
      <c r="A22" s="75">
        <v>33611350</v>
      </c>
      <c r="B22" s="75">
        <v>8</v>
      </c>
      <c r="C22" s="75" t="s">
        <v>31</v>
      </c>
      <c r="D22" s="76" t="s">
        <v>8</v>
      </c>
      <c r="E22" s="76" t="s">
        <v>24</v>
      </c>
      <c r="F22" s="77">
        <v>1000</v>
      </c>
      <c r="G22" s="76">
        <v>220</v>
      </c>
      <c r="H22" s="78">
        <f t="shared" si="0"/>
        <v>220</v>
      </c>
    </row>
    <row r="23" spans="1:8" s="68" customFormat="1" ht="15" customHeight="1">
      <c r="A23" s="75">
        <v>33691129</v>
      </c>
      <c r="B23" s="75">
        <v>9</v>
      </c>
      <c r="C23" s="75" t="s">
        <v>32</v>
      </c>
      <c r="D23" s="76" t="s">
        <v>8</v>
      </c>
      <c r="E23" s="76" t="s">
        <v>33</v>
      </c>
      <c r="F23" s="77">
        <v>1500</v>
      </c>
      <c r="G23" s="76">
        <v>227</v>
      </c>
      <c r="H23" s="78">
        <f t="shared" si="0"/>
        <v>340.5</v>
      </c>
    </row>
    <row r="24" spans="1:8" s="68" customFormat="1" ht="15" customHeight="1">
      <c r="A24" s="75">
        <v>33691129</v>
      </c>
      <c r="B24" s="75">
        <v>10</v>
      </c>
      <c r="C24" s="75" t="s">
        <v>34</v>
      </c>
      <c r="D24" s="76" t="s">
        <v>8</v>
      </c>
      <c r="E24" s="76" t="s">
        <v>33</v>
      </c>
      <c r="F24" s="77">
        <v>600</v>
      </c>
      <c r="G24" s="76">
        <v>720</v>
      </c>
      <c r="H24" s="78">
        <f t="shared" si="0"/>
        <v>432</v>
      </c>
    </row>
    <row r="25" spans="1:8" s="68" customFormat="1" ht="15" customHeight="1">
      <c r="A25" s="75">
        <v>33621250</v>
      </c>
      <c r="B25" s="75">
        <v>11</v>
      </c>
      <c r="C25" s="75" t="s">
        <v>35</v>
      </c>
      <c r="D25" s="76" t="s">
        <v>8</v>
      </c>
      <c r="E25" s="76" t="s">
        <v>33</v>
      </c>
      <c r="F25" s="77">
        <v>200</v>
      </c>
      <c r="G25" s="76">
        <v>3900</v>
      </c>
      <c r="H25" s="78">
        <f t="shared" si="0"/>
        <v>780</v>
      </c>
    </row>
    <row r="26" spans="1:8" s="68" customFormat="1" ht="15" customHeight="1">
      <c r="A26" s="75">
        <v>33621250</v>
      </c>
      <c r="B26" s="75">
        <v>12</v>
      </c>
      <c r="C26" s="75" t="s">
        <v>36</v>
      </c>
      <c r="D26" s="76" t="s">
        <v>8</v>
      </c>
      <c r="E26" s="76" t="s">
        <v>33</v>
      </c>
      <c r="F26" s="77">
        <v>5</v>
      </c>
      <c r="G26" s="76">
        <v>4000</v>
      </c>
      <c r="H26" s="78">
        <f t="shared" si="0"/>
        <v>20</v>
      </c>
    </row>
    <row r="27" spans="1:8" s="68" customFormat="1" ht="15" customHeight="1">
      <c r="A27" s="75">
        <v>33621250</v>
      </c>
      <c r="B27" s="75">
        <v>13</v>
      </c>
      <c r="C27" s="75" t="s">
        <v>37</v>
      </c>
      <c r="D27" s="76" t="s">
        <v>8</v>
      </c>
      <c r="E27" s="76" t="s">
        <v>33</v>
      </c>
      <c r="F27" s="77">
        <v>5</v>
      </c>
      <c r="G27" s="76">
        <v>4000</v>
      </c>
      <c r="H27" s="78">
        <f t="shared" si="0"/>
        <v>20</v>
      </c>
    </row>
    <row r="28" spans="1:8" s="68" customFormat="1" ht="15" customHeight="1">
      <c r="A28" s="75">
        <v>33661116</v>
      </c>
      <c r="B28" s="75">
        <v>14</v>
      </c>
      <c r="C28" s="75" t="s">
        <v>38</v>
      </c>
      <c r="D28" s="76" t="s">
        <v>8</v>
      </c>
      <c r="E28" s="76" t="s">
        <v>24</v>
      </c>
      <c r="F28" s="77">
        <v>600</v>
      </c>
      <c r="G28" s="76">
        <v>55</v>
      </c>
      <c r="H28" s="78">
        <f t="shared" si="0"/>
        <v>33</v>
      </c>
    </row>
    <row r="29" spans="1:8" s="68" customFormat="1" ht="15" customHeight="1">
      <c r="A29" s="75">
        <v>33691145</v>
      </c>
      <c r="B29" s="75">
        <v>15</v>
      </c>
      <c r="C29" s="75" t="s">
        <v>39</v>
      </c>
      <c r="D29" s="76" t="s">
        <v>8</v>
      </c>
      <c r="E29" s="76" t="s">
        <v>24</v>
      </c>
      <c r="F29" s="77">
        <v>1300</v>
      </c>
      <c r="G29" s="76">
        <v>30</v>
      </c>
      <c r="H29" s="78">
        <f t="shared" si="0"/>
        <v>39</v>
      </c>
    </row>
    <row r="30" spans="1:8" s="68" customFormat="1" ht="15" customHeight="1">
      <c r="A30" s="75">
        <v>33691134</v>
      </c>
      <c r="B30" s="75">
        <v>16</v>
      </c>
      <c r="C30" s="75" t="s">
        <v>40</v>
      </c>
      <c r="D30" s="76" t="s">
        <v>8</v>
      </c>
      <c r="E30" s="76" t="s">
        <v>33</v>
      </c>
      <c r="F30" s="77">
        <v>10</v>
      </c>
      <c r="G30" s="76">
        <v>400</v>
      </c>
      <c r="H30" s="78">
        <f t="shared" si="0"/>
        <v>4</v>
      </c>
    </row>
    <row r="31" spans="1:8" s="68" customFormat="1" ht="15" customHeight="1">
      <c r="A31" s="75">
        <v>33671135</v>
      </c>
      <c r="B31" s="75">
        <v>17</v>
      </c>
      <c r="C31" s="75" t="s">
        <v>41</v>
      </c>
      <c r="D31" s="76" t="s">
        <v>8</v>
      </c>
      <c r="E31" s="76" t="s">
        <v>24</v>
      </c>
      <c r="F31" s="77">
        <v>200</v>
      </c>
      <c r="G31" s="76">
        <v>50</v>
      </c>
      <c r="H31" s="78">
        <f t="shared" si="0"/>
        <v>10</v>
      </c>
    </row>
    <row r="32" spans="1:8" s="68" customFormat="1" ht="15" customHeight="1">
      <c r="A32" s="75">
        <v>33691138</v>
      </c>
      <c r="B32" s="75">
        <v>18</v>
      </c>
      <c r="C32" s="75" t="s">
        <v>42</v>
      </c>
      <c r="D32" s="76" t="s">
        <v>8</v>
      </c>
      <c r="E32" s="76" t="s">
        <v>33</v>
      </c>
      <c r="F32" s="77">
        <v>400</v>
      </c>
      <c r="G32" s="76">
        <v>470</v>
      </c>
      <c r="H32" s="78">
        <f t="shared" si="0"/>
        <v>188</v>
      </c>
    </row>
    <row r="33" spans="1:8" s="68" customFormat="1" ht="15" customHeight="1">
      <c r="A33" s="75">
        <v>33611170</v>
      </c>
      <c r="B33" s="75">
        <v>19</v>
      </c>
      <c r="C33" s="75" t="s">
        <v>43</v>
      </c>
      <c r="D33" s="76" t="s">
        <v>8</v>
      </c>
      <c r="E33" s="76" t="s">
        <v>24</v>
      </c>
      <c r="F33" s="77">
        <v>350</v>
      </c>
      <c r="G33" s="76">
        <v>38</v>
      </c>
      <c r="H33" s="78">
        <f t="shared" si="0"/>
        <v>13.3</v>
      </c>
    </row>
    <row r="34" spans="1:8" s="84" customFormat="1" ht="15" customHeight="1">
      <c r="A34" s="80">
        <v>33651110</v>
      </c>
      <c r="B34" s="75">
        <v>20</v>
      </c>
      <c r="C34" s="80" t="s">
        <v>276</v>
      </c>
      <c r="D34" s="81" t="s">
        <v>8</v>
      </c>
      <c r="E34" s="81" t="s">
        <v>24</v>
      </c>
      <c r="F34" s="82">
        <v>100</v>
      </c>
      <c r="G34" s="76">
        <v>230</v>
      </c>
      <c r="H34" s="83">
        <f t="shared" si="0"/>
        <v>23</v>
      </c>
    </row>
    <row r="35" spans="1:8" s="68" customFormat="1" ht="15" customHeight="1">
      <c r="A35" s="75">
        <v>33691185</v>
      </c>
      <c r="B35" s="75">
        <v>21</v>
      </c>
      <c r="C35" s="75" t="s">
        <v>46</v>
      </c>
      <c r="D35" s="76" t="s">
        <v>8</v>
      </c>
      <c r="E35" s="76" t="s">
        <v>24</v>
      </c>
      <c r="F35" s="77">
        <v>400</v>
      </c>
      <c r="G35" s="76">
        <v>335</v>
      </c>
      <c r="H35" s="78">
        <f t="shared" si="0"/>
        <v>134</v>
      </c>
    </row>
    <row r="36" spans="1:8" s="68" customFormat="1" ht="15" customHeight="1">
      <c r="A36" s="75">
        <v>33621540</v>
      </c>
      <c r="B36" s="75">
        <v>22</v>
      </c>
      <c r="C36" s="75" t="s">
        <v>47</v>
      </c>
      <c r="D36" s="76" t="s">
        <v>8</v>
      </c>
      <c r="E36" s="76" t="s">
        <v>24</v>
      </c>
      <c r="F36" s="77">
        <v>1800</v>
      </c>
      <c r="G36" s="76">
        <v>28</v>
      </c>
      <c r="H36" s="78">
        <f t="shared" si="0"/>
        <v>50.4</v>
      </c>
    </row>
    <row r="37" spans="1:8" s="68" customFormat="1" ht="15" customHeight="1">
      <c r="A37" s="75">
        <v>33621290</v>
      </c>
      <c r="B37" s="75">
        <v>23</v>
      </c>
      <c r="C37" s="75" t="s">
        <v>145</v>
      </c>
      <c r="D37" s="76" t="s">
        <v>8</v>
      </c>
      <c r="E37" s="76" t="s">
        <v>24</v>
      </c>
      <c r="F37" s="77">
        <v>20</v>
      </c>
      <c r="G37" s="76">
        <v>99</v>
      </c>
      <c r="H37" s="78">
        <f t="shared" si="0"/>
        <v>1.98</v>
      </c>
    </row>
    <row r="38" spans="1:8" s="68" customFormat="1" ht="15" customHeight="1">
      <c r="A38" s="75">
        <v>33651112</v>
      </c>
      <c r="B38" s="75">
        <v>24</v>
      </c>
      <c r="C38" s="75" t="s">
        <v>49</v>
      </c>
      <c r="D38" s="76" t="s">
        <v>8</v>
      </c>
      <c r="E38" s="76" t="s">
        <v>24</v>
      </c>
      <c r="F38" s="77">
        <v>1500</v>
      </c>
      <c r="G38" s="76">
        <v>1180</v>
      </c>
      <c r="H38" s="78">
        <f t="shared" si="0"/>
        <v>1770</v>
      </c>
    </row>
    <row r="39" spans="1:8" s="68" customFormat="1" ht="15" customHeight="1">
      <c r="A39" s="75">
        <v>33651118</v>
      </c>
      <c r="B39" s="75">
        <v>25</v>
      </c>
      <c r="C39" s="75" t="s">
        <v>50</v>
      </c>
      <c r="D39" s="76" t="s">
        <v>8</v>
      </c>
      <c r="E39" s="76" t="s">
        <v>24</v>
      </c>
      <c r="F39" s="77">
        <v>1000</v>
      </c>
      <c r="G39" s="76">
        <v>105</v>
      </c>
      <c r="H39" s="78">
        <f t="shared" si="0"/>
        <v>105</v>
      </c>
    </row>
    <row r="40" spans="1:8" s="68" customFormat="1" ht="15" customHeight="1">
      <c r="A40" s="75">
        <v>33611160</v>
      </c>
      <c r="B40" s="75">
        <v>26</v>
      </c>
      <c r="C40" s="75" t="s">
        <v>51</v>
      </c>
      <c r="D40" s="76" t="s">
        <v>8</v>
      </c>
      <c r="E40" s="76" t="s">
        <v>24</v>
      </c>
      <c r="F40" s="77">
        <v>1500</v>
      </c>
      <c r="G40" s="76">
        <v>42</v>
      </c>
      <c r="H40" s="78">
        <f t="shared" si="0"/>
        <v>63</v>
      </c>
    </row>
    <row r="41" spans="1:8" s="68" customFormat="1" ht="15" customHeight="1">
      <c r="A41" s="75">
        <v>33631300</v>
      </c>
      <c r="B41" s="75">
        <v>27</v>
      </c>
      <c r="C41" s="75" t="s">
        <v>52</v>
      </c>
      <c r="D41" s="76" t="s">
        <v>8</v>
      </c>
      <c r="E41" s="76" t="s">
        <v>24</v>
      </c>
      <c r="F41" s="77">
        <v>1500</v>
      </c>
      <c r="G41" s="76">
        <v>69</v>
      </c>
      <c r="H41" s="78">
        <f t="shared" si="0"/>
        <v>103.5</v>
      </c>
    </row>
    <row r="42" spans="1:8" s="68" customFormat="1" ht="15" customHeight="1">
      <c r="A42" s="75">
        <v>33691223</v>
      </c>
      <c r="B42" s="75">
        <v>28</v>
      </c>
      <c r="C42" s="75" t="s">
        <v>53</v>
      </c>
      <c r="D42" s="76" t="s">
        <v>8</v>
      </c>
      <c r="E42" s="76" t="s">
        <v>54</v>
      </c>
      <c r="F42" s="77">
        <v>1000</v>
      </c>
      <c r="G42" s="76">
        <v>999</v>
      </c>
      <c r="H42" s="78">
        <f t="shared" si="0"/>
        <v>999</v>
      </c>
    </row>
    <row r="43" spans="1:8" s="68" customFormat="1" ht="15" customHeight="1">
      <c r="A43" s="75">
        <v>33661153</v>
      </c>
      <c r="B43" s="75">
        <v>29</v>
      </c>
      <c r="C43" s="75" t="s">
        <v>55</v>
      </c>
      <c r="D43" s="76" t="s">
        <v>8</v>
      </c>
      <c r="E43" s="76" t="s">
        <v>24</v>
      </c>
      <c r="F43" s="77">
        <v>1800</v>
      </c>
      <c r="G43" s="76">
        <v>37</v>
      </c>
      <c r="H43" s="78">
        <f t="shared" si="0"/>
        <v>66.599999999999994</v>
      </c>
    </row>
    <row r="44" spans="1:8" s="68" customFormat="1" ht="15" customHeight="1">
      <c r="A44" s="75">
        <v>33651126</v>
      </c>
      <c r="B44" s="75">
        <v>30</v>
      </c>
      <c r="C44" s="75" t="s">
        <v>56</v>
      </c>
      <c r="D44" s="76" t="s">
        <v>8</v>
      </c>
      <c r="E44" s="76" t="s">
        <v>24</v>
      </c>
      <c r="F44" s="77">
        <v>500</v>
      </c>
      <c r="G44" s="76">
        <v>67</v>
      </c>
      <c r="H44" s="78">
        <f t="shared" si="0"/>
        <v>33.5</v>
      </c>
    </row>
    <row r="45" spans="1:8" s="68" customFormat="1" ht="15" customHeight="1">
      <c r="A45" s="75">
        <v>33671114</v>
      </c>
      <c r="B45" s="75">
        <v>31</v>
      </c>
      <c r="C45" s="75" t="s">
        <v>57</v>
      </c>
      <c r="D45" s="76" t="s">
        <v>8</v>
      </c>
      <c r="E45" s="76" t="s">
        <v>24</v>
      </c>
      <c r="F45" s="77">
        <v>600</v>
      </c>
      <c r="G45" s="76">
        <v>36</v>
      </c>
      <c r="H45" s="78">
        <f t="shared" si="0"/>
        <v>21.6</v>
      </c>
    </row>
    <row r="46" spans="1:8" s="68" customFormat="1" ht="15" customHeight="1">
      <c r="A46" s="75">
        <v>33691202</v>
      </c>
      <c r="B46" s="75">
        <v>32</v>
      </c>
      <c r="C46" s="75" t="s">
        <v>58</v>
      </c>
      <c r="D46" s="76" t="s">
        <v>8</v>
      </c>
      <c r="E46" s="76" t="s">
        <v>24</v>
      </c>
      <c r="F46" s="77">
        <v>300</v>
      </c>
      <c r="G46" s="76">
        <v>190</v>
      </c>
      <c r="H46" s="78">
        <f t="shared" si="0"/>
        <v>57</v>
      </c>
    </row>
    <row r="47" spans="1:8" s="68" customFormat="1" ht="15" customHeight="1">
      <c r="A47" s="75">
        <v>33631284</v>
      </c>
      <c r="B47" s="75">
        <v>33</v>
      </c>
      <c r="C47" s="75" t="s">
        <v>59</v>
      </c>
      <c r="D47" s="76" t="s">
        <v>8</v>
      </c>
      <c r="E47" s="76" t="s">
        <v>24</v>
      </c>
      <c r="F47" s="77">
        <v>20</v>
      </c>
      <c r="G47" s="76">
        <v>110</v>
      </c>
      <c r="H47" s="78">
        <f t="shared" si="0"/>
        <v>2.2000000000000002</v>
      </c>
    </row>
    <row r="48" spans="1:8" s="68" customFormat="1" ht="15" customHeight="1">
      <c r="A48" s="75">
        <v>33661159</v>
      </c>
      <c r="B48" s="75">
        <v>34</v>
      </c>
      <c r="C48" s="75" t="s">
        <v>60</v>
      </c>
      <c r="D48" s="76" t="s">
        <v>8</v>
      </c>
      <c r="E48" s="76" t="s">
        <v>24</v>
      </c>
      <c r="F48" s="77">
        <v>100</v>
      </c>
      <c r="G48" s="76">
        <v>84</v>
      </c>
      <c r="H48" s="78">
        <f t="shared" si="0"/>
        <v>8.4</v>
      </c>
    </row>
    <row r="49" spans="1:8" s="68" customFormat="1" ht="15" customHeight="1">
      <c r="A49" s="75">
        <v>33621160</v>
      </c>
      <c r="B49" s="75">
        <v>35</v>
      </c>
      <c r="C49" s="75" t="s">
        <v>61</v>
      </c>
      <c r="D49" s="76" t="s">
        <v>8</v>
      </c>
      <c r="E49" s="76" t="s">
        <v>33</v>
      </c>
      <c r="F49" s="77">
        <v>6</v>
      </c>
      <c r="G49" s="76">
        <v>1000</v>
      </c>
      <c r="H49" s="78">
        <f t="shared" si="0"/>
        <v>6</v>
      </c>
    </row>
    <row r="50" spans="1:8" s="68" customFormat="1" ht="15" customHeight="1">
      <c r="A50" s="75">
        <v>33691133</v>
      </c>
      <c r="B50" s="75">
        <v>36</v>
      </c>
      <c r="C50" s="75" t="s">
        <v>62</v>
      </c>
      <c r="D50" s="76" t="s">
        <v>8</v>
      </c>
      <c r="E50" s="76" t="s">
        <v>24</v>
      </c>
      <c r="F50" s="77">
        <v>1500</v>
      </c>
      <c r="G50" s="76">
        <v>23</v>
      </c>
      <c r="H50" s="78">
        <f t="shared" si="0"/>
        <v>34.5</v>
      </c>
    </row>
    <row r="51" spans="1:8" s="68" customFormat="1" ht="15" customHeight="1">
      <c r="A51" s="75">
        <v>33691112</v>
      </c>
      <c r="B51" s="75">
        <v>37</v>
      </c>
      <c r="C51" s="75" t="s">
        <v>63</v>
      </c>
      <c r="D51" s="76" t="s">
        <v>8</v>
      </c>
      <c r="E51" s="76" t="s">
        <v>33</v>
      </c>
      <c r="F51" s="77">
        <v>1200</v>
      </c>
      <c r="G51" s="76">
        <v>228</v>
      </c>
      <c r="H51" s="78">
        <f t="shared" si="0"/>
        <v>273.60000000000002</v>
      </c>
    </row>
    <row r="52" spans="1:8" s="68" customFormat="1" ht="15" customHeight="1">
      <c r="A52" s="75">
        <v>33621360</v>
      </c>
      <c r="B52" s="75">
        <v>38</v>
      </c>
      <c r="C52" s="75" t="s">
        <v>85</v>
      </c>
      <c r="D52" s="76" t="s">
        <v>8</v>
      </c>
      <c r="E52" s="76" t="s">
        <v>24</v>
      </c>
      <c r="F52" s="77">
        <v>20</v>
      </c>
      <c r="G52" s="76">
        <v>700</v>
      </c>
      <c r="H52" s="78">
        <f t="shared" si="0"/>
        <v>14</v>
      </c>
    </row>
    <row r="53" spans="1:8" s="68" customFormat="1" ht="15" customHeight="1">
      <c r="A53" s="75">
        <v>33621150</v>
      </c>
      <c r="B53" s="75">
        <v>39</v>
      </c>
      <c r="C53" s="75" t="s">
        <v>86</v>
      </c>
      <c r="D53" s="76" t="s">
        <v>8</v>
      </c>
      <c r="E53" s="76" t="s">
        <v>24</v>
      </c>
      <c r="F53" s="77">
        <v>1300</v>
      </c>
      <c r="G53" s="76">
        <v>1299</v>
      </c>
      <c r="H53" s="78">
        <f t="shared" si="0"/>
        <v>1688.7</v>
      </c>
    </row>
    <row r="54" spans="1:8" s="68" customFormat="1" ht="15" customHeight="1">
      <c r="A54" s="75">
        <v>33691176</v>
      </c>
      <c r="B54" s="75">
        <v>40</v>
      </c>
      <c r="C54" s="75" t="s">
        <v>87</v>
      </c>
      <c r="D54" s="76" t="s">
        <v>8</v>
      </c>
      <c r="E54" s="76" t="s">
        <v>24</v>
      </c>
      <c r="F54" s="77">
        <v>10</v>
      </c>
      <c r="G54" s="76">
        <v>451</v>
      </c>
      <c r="H54" s="78">
        <f t="shared" si="0"/>
        <v>4.51</v>
      </c>
    </row>
    <row r="55" spans="1:8" s="68" customFormat="1" ht="15" customHeight="1">
      <c r="A55" s="75">
        <v>33661135</v>
      </c>
      <c r="B55" s="75">
        <v>41</v>
      </c>
      <c r="C55" s="75" t="s">
        <v>88</v>
      </c>
      <c r="D55" s="76" t="s">
        <v>8</v>
      </c>
      <c r="E55" s="76" t="s">
        <v>24</v>
      </c>
      <c r="F55" s="77">
        <v>50</v>
      </c>
      <c r="G55" s="76">
        <v>515</v>
      </c>
      <c r="H55" s="78">
        <f t="shared" si="0"/>
        <v>25.75</v>
      </c>
    </row>
    <row r="56" spans="1:8" s="68" customFormat="1" ht="15" customHeight="1">
      <c r="A56" s="75">
        <v>33621400</v>
      </c>
      <c r="B56" s="75">
        <v>42</v>
      </c>
      <c r="C56" s="75" t="s">
        <v>90</v>
      </c>
      <c r="D56" s="76" t="s">
        <v>8</v>
      </c>
      <c r="E56" s="76" t="s">
        <v>24</v>
      </c>
      <c r="F56" s="77">
        <v>10</v>
      </c>
      <c r="G56" s="76">
        <v>735</v>
      </c>
      <c r="H56" s="78">
        <f t="shared" si="0"/>
        <v>7.35</v>
      </c>
    </row>
    <row r="57" spans="1:8" s="68" customFormat="1" ht="15" customHeight="1">
      <c r="A57" s="75">
        <v>33631284</v>
      </c>
      <c r="B57" s="75">
        <v>43</v>
      </c>
      <c r="C57" s="75" t="s">
        <v>93</v>
      </c>
      <c r="D57" s="76" t="s">
        <v>8</v>
      </c>
      <c r="E57" s="76" t="s">
        <v>24</v>
      </c>
      <c r="F57" s="77">
        <v>10</v>
      </c>
      <c r="G57" s="76">
        <v>580</v>
      </c>
      <c r="H57" s="78">
        <f t="shared" ref="H57:H95" si="1">+G57*F57/1000</f>
        <v>5.8</v>
      </c>
    </row>
    <row r="58" spans="1:8" s="68" customFormat="1" ht="15" customHeight="1">
      <c r="A58" s="75">
        <v>33661110</v>
      </c>
      <c r="B58" s="75">
        <v>44</v>
      </c>
      <c r="C58" s="75" t="s">
        <v>94</v>
      </c>
      <c r="D58" s="76" t="s">
        <v>8</v>
      </c>
      <c r="E58" s="76" t="s">
        <v>89</v>
      </c>
      <c r="F58" s="77">
        <v>30</v>
      </c>
      <c r="G58" s="76">
        <v>7800</v>
      </c>
      <c r="H58" s="78">
        <f t="shared" si="1"/>
        <v>234</v>
      </c>
    </row>
    <row r="59" spans="1:8" s="68" customFormat="1" ht="15" customHeight="1">
      <c r="A59" s="75">
        <v>33631370</v>
      </c>
      <c r="B59" s="75">
        <v>45</v>
      </c>
      <c r="C59" s="75" t="s">
        <v>95</v>
      </c>
      <c r="D59" s="76" t="s">
        <v>8</v>
      </c>
      <c r="E59" s="76" t="s">
        <v>24</v>
      </c>
      <c r="F59" s="77">
        <v>300</v>
      </c>
      <c r="G59" s="76">
        <v>289</v>
      </c>
      <c r="H59" s="78">
        <f t="shared" si="1"/>
        <v>86.7</v>
      </c>
    </row>
    <row r="60" spans="1:8" s="68" customFormat="1" ht="15" customHeight="1">
      <c r="A60" s="75">
        <v>33661113</v>
      </c>
      <c r="B60" s="75">
        <v>46</v>
      </c>
      <c r="C60" s="75" t="s">
        <v>96</v>
      </c>
      <c r="D60" s="76" t="s">
        <v>8</v>
      </c>
      <c r="E60" s="76" t="s">
        <v>24</v>
      </c>
      <c r="F60" s="77">
        <v>150</v>
      </c>
      <c r="G60" s="76">
        <v>2464</v>
      </c>
      <c r="H60" s="78">
        <f t="shared" si="1"/>
        <v>369.6</v>
      </c>
    </row>
    <row r="61" spans="1:8" s="68" customFormat="1" ht="15" customHeight="1">
      <c r="A61" s="75">
        <v>33661111</v>
      </c>
      <c r="B61" s="75">
        <v>47</v>
      </c>
      <c r="C61" s="75" t="s">
        <v>97</v>
      </c>
      <c r="D61" s="76" t="s">
        <v>8</v>
      </c>
      <c r="E61" s="76" t="s">
        <v>24</v>
      </c>
      <c r="F61" s="77">
        <v>40</v>
      </c>
      <c r="G61" s="76">
        <v>1717</v>
      </c>
      <c r="H61" s="78">
        <f t="shared" si="1"/>
        <v>68.680000000000007</v>
      </c>
    </row>
    <row r="62" spans="1:8" s="68" customFormat="1" ht="15" customHeight="1">
      <c r="A62" s="75">
        <v>33611130</v>
      </c>
      <c r="B62" s="75">
        <v>48</v>
      </c>
      <c r="C62" s="75" t="s">
        <v>98</v>
      </c>
      <c r="D62" s="76" t="s">
        <v>8</v>
      </c>
      <c r="E62" s="76" t="s">
        <v>24</v>
      </c>
      <c r="F62" s="77">
        <v>200</v>
      </c>
      <c r="G62" s="76">
        <v>76</v>
      </c>
      <c r="H62" s="78">
        <f t="shared" si="1"/>
        <v>15.2</v>
      </c>
    </row>
    <row r="63" spans="1:8" s="68" customFormat="1" ht="15" customHeight="1">
      <c r="A63" s="75">
        <v>33661136</v>
      </c>
      <c r="B63" s="75">
        <v>49</v>
      </c>
      <c r="C63" s="75" t="s">
        <v>99</v>
      </c>
      <c r="D63" s="76" t="s">
        <v>8</v>
      </c>
      <c r="E63" s="76" t="s">
        <v>24</v>
      </c>
      <c r="F63" s="77">
        <v>400</v>
      </c>
      <c r="G63" s="76">
        <v>107</v>
      </c>
      <c r="H63" s="78">
        <f t="shared" si="1"/>
        <v>42.8</v>
      </c>
    </row>
    <row r="64" spans="1:8" s="68" customFormat="1" ht="15" customHeight="1">
      <c r="A64" s="75">
        <v>33661164</v>
      </c>
      <c r="B64" s="75">
        <v>50</v>
      </c>
      <c r="C64" s="75" t="s">
        <v>100</v>
      </c>
      <c r="D64" s="76" t="s">
        <v>8</v>
      </c>
      <c r="E64" s="76" t="s">
        <v>24</v>
      </c>
      <c r="F64" s="77">
        <v>200</v>
      </c>
      <c r="G64" s="76">
        <v>217</v>
      </c>
      <c r="H64" s="78">
        <f t="shared" si="1"/>
        <v>43.4</v>
      </c>
    </row>
    <row r="65" spans="1:8" s="68" customFormat="1" ht="15" customHeight="1">
      <c r="A65" s="75">
        <v>33671113</v>
      </c>
      <c r="B65" s="75">
        <v>51</v>
      </c>
      <c r="C65" s="75" t="s">
        <v>316</v>
      </c>
      <c r="D65" s="76" t="s">
        <v>8</v>
      </c>
      <c r="E65" s="76" t="s">
        <v>317</v>
      </c>
      <c r="F65" s="77">
        <v>1</v>
      </c>
      <c r="G65" s="79">
        <v>750</v>
      </c>
      <c r="H65" s="78">
        <f t="shared" ref="H65" si="2">+G65*F65/1000</f>
        <v>0.75</v>
      </c>
    </row>
    <row r="66" spans="1:8" s="68" customFormat="1" ht="15" customHeight="1">
      <c r="A66" s="75">
        <v>33631350</v>
      </c>
      <c r="B66" s="75">
        <v>52</v>
      </c>
      <c r="C66" s="75" t="s">
        <v>102</v>
      </c>
      <c r="D66" s="76" t="s">
        <v>8</v>
      </c>
      <c r="E66" s="76" t="s">
        <v>24</v>
      </c>
      <c r="F66" s="77">
        <v>25</v>
      </c>
      <c r="G66" s="76">
        <v>1038</v>
      </c>
      <c r="H66" s="78">
        <f t="shared" si="1"/>
        <v>25.95</v>
      </c>
    </row>
    <row r="67" spans="1:8" s="68" customFormat="1" ht="15" customHeight="1">
      <c r="A67" s="75">
        <v>33661115</v>
      </c>
      <c r="B67" s="75">
        <v>53</v>
      </c>
      <c r="C67" s="75" t="s">
        <v>101</v>
      </c>
      <c r="D67" s="76" t="s">
        <v>8</v>
      </c>
      <c r="E67" s="76" t="s">
        <v>24</v>
      </c>
      <c r="F67" s="77">
        <v>500</v>
      </c>
      <c r="G67" s="76">
        <v>229</v>
      </c>
      <c r="H67" s="78">
        <f t="shared" si="1"/>
        <v>114.5</v>
      </c>
    </row>
    <row r="68" spans="1:8" s="68" customFormat="1" ht="15" customHeight="1">
      <c r="A68" s="75">
        <v>33621390</v>
      </c>
      <c r="B68" s="75">
        <v>54</v>
      </c>
      <c r="C68" s="75" t="s">
        <v>104</v>
      </c>
      <c r="D68" s="76" t="s">
        <v>8</v>
      </c>
      <c r="E68" s="76" t="s">
        <v>24</v>
      </c>
      <c r="F68" s="77">
        <v>6</v>
      </c>
      <c r="G68" s="76">
        <v>380</v>
      </c>
      <c r="H68" s="78">
        <f t="shared" si="1"/>
        <v>2.2799999999999998</v>
      </c>
    </row>
    <row r="69" spans="1:8" s="68" customFormat="1" ht="15" customHeight="1">
      <c r="A69" s="75">
        <v>33621330</v>
      </c>
      <c r="B69" s="75">
        <v>55</v>
      </c>
      <c r="C69" s="75" t="s">
        <v>105</v>
      </c>
      <c r="D69" s="76" t="s">
        <v>8</v>
      </c>
      <c r="E69" s="76" t="s">
        <v>24</v>
      </c>
      <c r="F69" s="77">
        <v>50</v>
      </c>
      <c r="G69" s="76">
        <v>71</v>
      </c>
      <c r="H69" s="78">
        <f t="shared" si="1"/>
        <v>3.55</v>
      </c>
    </row>
    <row r="70" spans="1:8" s="68" customFormat="1" ht="15" customHeight="1">
      <c r="A70" s="75">
        <v>33661112</v>
      </c>
      <c r="B70" s="75">
        <v>56</v>
      </c>
      <c r="C70" s="75" t="s">
        <v>106</v>
      </c>
      <c r="D70" s="76" t="s">
        <v>8</v>
      </c>
      <c r="E70" s="76" t="s">
        <v>24</v>
      </c>
      <c r="F70" s="77">
        <v>400</v>
      </c>
      <c r="G70" s="76">
        <v>450</v>
      </c>
      <c r="H70" s="78">
        <f t="shared" si="1"/>
        <v>180</v>
      </c>
    </row>
    <row r="71" spans="1:8" s="68" customFormat="1" ht="15" customHeight="1">
      <c r="A71" s="75">
        <v>33621120</v>
      </c>
      <c r="B71" s="75">
        <v>57</v>
      </c>
      <c r="C71" s="75" t="s">
        <v>107</v>
      </c>
      <c r="D71" s="76" t="s">
        <v>8</v>
      </c>
      <c r="E71" s="76" t="s">
        <v>281</v>
      </c>
      <c r="F71" s="77">
        <v>300</v>
      </c>
      <c r="G71" s="76">
        <v>1277</v>
      </c>
      <c r="H71" s="78">
        <f t="shared" si="1"/>
        <v>383.1</v>
      </c>
    </row>
    <row r="72" spans="1:8" s="68" customFormat="1" ht="15" customHeight="1">
      <c r="A72" s="75">
        <v>33661114</v>
      </c>
      <c r="B72" s="75">
        <v>58</v>
      </c>
      <c r="C72" s="75" t="s">
        <v>108</v>
      </c>
      <c r="D72" s="76" t="s">
        <v>8</v>
      </c>
      <c r="E72" s="76" t="s">
        <v>89</v>
      </c>
      <c r="F72" s="77">
        <v>500</v>
      </c>
      <c r="G72" s="76">
        <v>450</v>
      </c>
      <c r="H72" s="78">
        <f t="shared" si="1"/>
        <v>225</v>
      </c>
    </row>
    <row r="73" spans="1:8" s="68" customFormat="1" ht="15" customHeight="1">
      <c r="A73" s="75">
        <v>33661120</v>
      </c>
      <c r="B73" s="75">
        <v>59</v>
      </c>
      <c r="C73" s="75" t="s">
        <v>109</v>
      </c>
      <c r="D73" s="76" t="s">
        <v>8</v>
      </c>
      <c r="E73" s="76" t="s">
        <v>24</v>
      </c>
      <c r="F73" s="77">
        <v>400</v>
      </c>
      <c r="G73" s="76">
        <v>450</v>
      </c>
      <c r="H73" s="78">
        <f t="shared" si="1"/>
        <v>180</v>
      </c>
    </row>
    <row r="74" spans="1:8" s="68" customFormat="1" ht="15" customHeight="1">
      <c r="A74" s="75">
        <v>33691176</v>
      </c>
      <c r="B74" s="75">
        <v>60</v>
      </c>
      <c r="C74" s="75" t="s">
        <v>110</v>
      </c>
      <c r="D74" s="76" t="s">
        <v>8</v>
      </c>
      <c r="E74" s="76" t="s">
        <v>24</v>
      </c>
      <c r="F74" s="77">
        <v>250</v>
      </c>
      <c r="G74" s="76">
        <v>780</v>
      </c>
      <c r="H74" s="78">
        <f t="shared" si="1"/>
        <v>195</v>
      </c>
    </row>
    <row r="75" spans="1:8" s="68" customFormat="1" ht="15" customHeight="1">
      <c r="A75" s="75">
        <v>33651114</v>
      </c>
      <c r="B75" s="75">
        <v>61</v>
      </c>
      <c r="C75" s="75" t="s">
        <v>113</v>
      </c>
      <c r="D75" s="76" t="s">
        <v>8</v>
      </c>
      <c r="E75" s="76" t="s">
        <v>89</v>
      </c>
      <c r="F75" s="77">
        <v>300</v>
      </c>
      <c r="G75" s="76">
        <v>130</v>
      </c>
      <c r="H75" s="78">
        <f t="shared" si="1"/>
        <v>39</v>
      </c>
    </row>
    <row r="76" spans="1:8" s="68" customFormat="1" ht="15" customHeight="1">
      <c r="A76" s="85">
        <v>33651123</v>
      </c>
      <c r="B76" s="75">
        <v>62</v>
      </c>
      <c r="C76" s="85" t="s">
        <v>115</v>
      </c>
      <c r="D76" s="76" t="s">
        <v>8</v>
      </c>
      <c r="E76" s="76" t="s">
        <v>89</v>
      </c>
      <c r="F76" s="86">
        <v>100</v>
      </c>
      <c r="G76" s="76">
        <v>2600</v>
      </c>
      <c r="H76" s="78">
        <f t="shared" si="1"/>
        <v>260</v>
      </c>
    </row>
    <row r="77" spans="1:8" s="68" customFormat="1" ht="15" customHeight="1">
      <c r="A77" s="75">
        <v>33691176</v>
      </c>
      <c r="B77" s="75">
        <v>63</v>
      </c>
      <c r="C77" s="75" t="s">
        <v>144</v>
      </c>
      <c r="D77" s="76" t="s">
        <v>8</v>
      </c>
      <c r="E77" s="76" t="s">
        <v>89</v>
      </c>
      <c r="F77" s="77">
        <v>400</v>
      </c>
      <c r="G77" s="76">
        <v>450</v>
      </c>
      <c r="H77" s="78">
        <f t="shared" si="1"/>
        <v>180</v>
      </c>
    </row>
    <row r="78" spans="1:8" s="68" customFormat="1" ht="15" customHeight="1">
      <c r="A78" s="75">
        <v>33691135</v>
      </c>
      <c r="B78" s="75">
        <v>64</v>
      </c>
      <c r="C78" s="75" t="s">
        <v>118</v>
      </c>
      <c r="D78" s="76" t="s">
        <v>8</v>
      </c>
      <c r="E78" s="76" t="s">
        <v>89</v>
      </c>
      <c r="F78" s="77">
        <v>5</v>
      </c>
      <c r="G78" s="76">
        <v>960</v>
      </c>
      <c r="H78" s="78">
        <f t="shared" si="1"/>
        <v>4.8</v>
      </c>
    </row>
    <row r="79" spans="1:8" s="68" customFormat="1" ht="15" customHeight="1">
      <c r="A79" s="75">
        <v>33621590</v>
      </c>
      <c r="B79" s="75">
        <v>65</v>
      </c>
      <c r="C79" s="75" t="s">
        <v>119</v>
      </c>
      <c r="D79" s="76" t="s">
        <v>8</v>
      </c>
      <c r="E79" s="76" t="s">
        <v>89</v>
      </c>
      <c r="F79" s="77">
        <v>50</v>
      </c>
      <c r="G79" s="76">
        <v>40</v>
      </c>
      <c r="H79" s="78">
        <f t="shared" si="1"/>
        <v>2</v>
      </c>
    </row>
    <row r="80" spans="1:8" s="68" customFormat="1" ht="15" customHeight="1">
      <c r="A80" s="75">
        <v>33621730</v>
      </c>
      <c r="B80" s="75">
        <v>66</v>
      </c>
      <c r="C80" s="75" t="s">
        <v>122</v>
      </c>
      <c r="D80" s="76" t="s">
        <v>8</v>
      </c>
      <c r="E80" s="87" t="s">
        <v>116</v>
      </c>
      <c r="F80" s="77">
        <v>10</v>
      </c>
      <c r="G80" s="76">
        <v>500</v>
      </c>
      <c r="H80" s="78">
        <f t="shared" si="1"/>
        <v>5</v>
      </c>
    </row>
    <row r="81" spans="1:8" s="68" customFormat="1" ht="15" customHeight="1">
      <c r="A81" s="75">
        <v>33611420</v>
      </c>
      <c r="B81" s="75">
        <v>67</v>
      </c>
      <c r="C81" s="75" t="s">
        <v>123</v>
      </c>
      <c r="D81" s="76" t="s">
        <v>8</v>
      </c>
      <c r="E81" s="76" t="s">
        <v>89</v>
      </c>
      <c r="F81" s="77">
        <v>200</v>
      </c>
      <c r="G81" s="76">
        <v>137</v>
      </c>
      <c r="H81" s="78">
        <f t="shared" si="1"/>
        <v>27.4</v>
      </c>
    </row>
    <row r="82" spans="1:8" s="68" customFormat="1" ht="15" customHeight="1">
      <c r="A82" s="75">
        <v>33621340</v>
      </c>
      <c r="B82" s="75">
        <v>68</v>
      </c>
      <c r="C82" s="75" t="s">
        <v>124</v>
      </c>
      <c r="D82" s="76" t="s">
        <v>8</v>
      </c>
      <c r="E82" s="76" t="s">
        <v>114</v>
      </c>
      <c r="F82" s="77">
        <v>20</v>
      </c>
      <c r="G82" s="76">
        <v>40</v>
      </c>
      <c r="H82" s="78">
        <f t="shared" si="1"/>
        <v>0.8</v>
      </c>
    </row>
    <row r="83" spans="1:8" s="68" customFormat="1" ht="15" customHeight="1">
      <c r="A83" s="75">
        <v>33611340</v>
      </c>
      <c r="B83" s="75">
        <v>69</v>
      </c>
      <c r="C83" s="75" t="s">
        <v>126</v>
      </c>
      <c r="D83" s="76" t="s">
        <v>8</v>
      </c>
      <c r="E83" s="76" t="s">
        <v>265</v>
      </c>
      <c r="F83" s="77">
        <v>2</v>
      </c>
      <c r="G83" s="76">
        <v>1900</v>
      </c>
      <c r="H83" s="78">
        <f t="shared" si="1"/>
        <v>3.8</v>
      </c>
    </row>
    <row r="84" spans="1:8" s="68" customFormat="1" ht="15" customHeight="1">
      <c r="A84" s="75">
        <v>33691176</v>
      </c>
      <c r="B84" s="75">
        <v>70</v>
      </c>
      <c r="C84" s="75" t="s">
        <v>275</v>
      </c>
      <c r="D84" s="76" t="s">
        <v>8</v>
      </c>
      <c r="E84" s="76" t="s">
        <v>265</v>
      </c>
      <c r="F84" s="77">
        <v>50</v>
      </c>
      <c r="G84" s="76">
        <v>1200</v>
      </c>
      <c r="H84" s="78">
        <f t="shared" si="1"/>
        <v>60</v>
      </c>
    </row>
    <row r="85" spans="1:8" s="68" customFormat="1" ht="15" customHeight="1">
      <c r="A85" s="75">
        <v>33661116</v>
      </c>
      <c r="B85" s="75">
        <v>71</v>
      </c>
      <c r="C85" s="75" t="s">
        <v>314</v>
      </c>
      <c r="D85" s="76" t="s">
        <v>8</v>
      </c>
      <c r="E85" s="76" t="s">
        <v>315</v>
      </c>
      <c r="F85" s="77">
        <v>1</v>
      </c>
      <c r="G85" s="76">
        <v>2750</v>
      </c>
      <c r="H85" s="78">
        <f t="shared" si="1"/>
        <v>2.75</v>
      </c>
    </row>
    <row r="86" spans="1:8" s="68" customFormat="1" ht="15" customHeight="1">
      <c r="A86" s="75">
        <v>33691176</v>
      </c>
      <c r="B86" s="75">
        <v>72</v>
      </c>
      <c r="C86" s="75" t="s">
        <v>138</v>
      </c>
      <c r="D86" s="76" t="s">
        <v>8</v>
      </c>
      <c r="E86" s="76" t="s">
        <v>271</v>
      </c>
      <c r="F86" s="77">
        <v>80</v>
      </c>
      <c r="G86" s="76">
        <v>360</v>
      </c>
      <c r="H86" s="78">
        <f t="shared" si="1"/>
        <v>28.8</v>
      </c>
    </row>
    <row r="87" spans="1:8" s="68" customFormat="1" ht="15" customHeight="1">
      <c r="A87" s="75">
        <v>33691176</v>
      </c>
      <c r="B87" s="75">
        <v>73</v>
      </c>
      <c r="C87" s="75" t="s">
        <v>139</v>
      </c>
      <c r="D87" s="76" t="s">
        <v>8</v>
      </c>
      <c r="E87" s="76" t="s">
        <v>265</v>
      </c>
      <c r="F87" s="77">
        <v>2</v>
      </c>
      <c r="G87" s="76">
        <v>1500</v>
      </c>
      <c r="H87" s="78">
        <f t="shared" si="1"/>
        <v>3</v>
      </c>
    </row>
    <row r="88" spans="1:8" s="68" customFormat="1" ht="15" customHeight="1">
      <c r="A88" s="75">
        <v>33691176</v>
      </c>
      <c r="B88" s="75">
        <v>74</v>
      </c>
      <c r="C88" s="75" t="s">
        <v>140</v>
      </c>
      <c r="D88" s="76" t="s">
        <v>8</v>
      </c>
      <c r="E88" s="76" t="s">
        <v>265</v>
      </c>
      <c r="F88" s="77">
        <v>2</v>
      </c>
      <c r="G88" s="76">
        <v>5000</v>
      </c>
      <c r="H88" s="78">
        <f t="shared" si="1"/>
        <v>10</v>
      </c>
    </row>
    <row r="89" spans="1:8" s="68" customFormat="1" ht="15" customHeight="1">
      <c r="A89" s="75">
        <v>33651127</v>
      </c>
      <c r="B89" s="75">
        <v>75</v>
      </c>
      <c r="C89" s="75" t="s">
        <v>287</v>
      </c>
      <c r="D89" s="76" t="s">
        <v>8</v>
      </c>
      <c r="E89" s="76" t="s">
        <v>268</v>
      </c>
      <c r="F89" s="77">
        <v>5</v>
      </c>
      <c r="G89" s="76">
        <v>1360</v>
      </c>
      <c r="H89" s="78">
        <f t="shared" si="1"/>
        <v>6.8</v>
      </c>
    </row>
    <row r="90" spans="1:8" s="68" customFormat="1" ht="15" customHeight="1">
      <c r="A90" s="75">
        <v>33691176</v>
      </c>
      <c r="B90" s="75">
        <v>76</v>
      </c>
      <c r="C90" s="75" t="s">
        <v>245</v>
      </c>
      <c r="D90" s="76" t="s">
        <v>8</v>
      </c>
      <c r="E90" s="76" t="s">
        <v>137</v>
      </c>
      <c r="F90" s="77">
        <v>20</v>
      </c>
      <c r="G90" s="76">
        <v>50</v>
      </c>
      <c r="H90" s="78">
        <f t="shared" si="1"/>
        <v>1</v>
      </c>
    </row>
    <row r="91" spans="1:8" s="68" customFormat="1" ht="15" customHeight="1">
      <c r="A91" s="75">
        <v>33651114</v>
      </c>
      <c r="B91" s="75">
        <v>77</v>
      </c>
      <c r="C91" s="75" t="s">
        <v>246</v>
      </c>
      <c r="D91" s="76" t="s">
        <v>8</v>
      </c>
      <c r="E91" s="76" t="s">
        <v>137</v>
      </c>
      <c r="F91" s="77">
        <v>150</v>
      </c>
      <c r="G91" s="76">
        <v>94</v>
      </c>
      <c r="H91" s="78">
        <f t="shared" si="1"/>
        <v>14.1</v>
      </c>
    </row>
    <row r="92" spans="1:8" s="68" customFormat="1" ht="15" customHeight="1">
      <c r="A92" s="75">
        <v>33661127</v>
      </c>
      <c r="B92" s="75">
        <v>78</v>
      </c>
      <c r="C92" s="75" t="s">
        <v>23</v>
      </c>
      <c r="D92" s="76" t="s">
        <v>8</v>
      </c>
      <c r="E92" s="76" t="s">
        <v>137</v>
      </c>
      <c r="F92" s="77">
        <v>3500</v>
      </c>
      <c r="G92" s="76">
        <v>39</v>
      </c>
      <c r="H92" s="78">
        <f t="shared" si="1"/>
        <v>136.5</v>
      </c>
    </row>
    <row r="93" spans="1:8" s="68" customFormat="1" ht="15" customHeight="1">
      <c r="A93" s="75">
        <v>33691138</v>
      </c>
      <c r="B93" s="75">
        <v>79</v>
      </c>
      <c r="C93" s="75" t="s">
        <v>42</v>
      </c>
      <c r="D93" s="76" t="s">
        <v>8</v>
      </c>
      <c r="E93" s="76" t="s">
        <v>273</v>
      </c>
      <c r="F93" s="77">
        <v>200</v>
      </c>
      <c r="G93" s="79">
        <v>237</v>
      </c>
      <c r="H93" s="78">
        <f t="shared" si="1"/>
        <v>47.4</v>
      </c>
    </row>
    <row r="94" spans="1:8" s="68" customFormat="1" ht="15" customHeight="1">
      <c r="A94" s="75">
        <v>33691176</v>
      </c>
      <c r="B94" s="75">
        <v>80</v>
      </c>
      <c r="C94" s="75" t="s">
        <v>274</v>
      </c>
      <c r="D94" s="76" t="s">
        <v>8</v>
      </c>
      <c r="E94" s="76" t="s">
        <v>265</v>
      </c>
      <c r="F94" s="77">
        <v>100</v>
      </c>
      <c r="G94" s="79">
        <v>44</v>
      </c>
      <c r="H94" s="78">
        <f t="shared" si="1"/>
        <v>4.4000000000000004</v>
      </c>
    </row>
    <row r="95" spans="1:8" s="68" customFormat="1" ht="15" customHeight="1">
      <c r="A95" s="75">
        <v>33691500</v>
      </c>
      <c r="B95" s="75">
        <v>81</v>
      </c>
      <c r="C95" s="75" t="s">
        <v>103</v>
      </c>
      <c r="D95" s="76" t="s">
        <v>8</v>
      </c>
      <c r="E95" s="76" t="s">
        <v>265</v>
      </c>
      <c r="F95" s="77">
        <v>500</v>
      </c>
      <c r="G95" s="79">
        <v>750</v>
      </c>
      <c r="H95" s="78">
        <f t="shared" si="1"/>
        <v>375</v>
      </c>
    </row>
    <row r="96" spans="1:8" s="68" customFormat="1" ht="15" customHeight="1">
      <c r="A96" s="75">
        <v>33691138</v>
      </c>
      <c r="B96" s="75">
        <v>82</v>
      </c>
      <c r="C96" s="75" t="s">
        <v>42</v>
      </c>
      <c r="D96" s="76" t="s">
        <v>8</v>
      </c>
      <c r="E96" s="76" t="s">
        <v>24</v>
      </c>
      <c r="F96" s="77">
        <v>10</v>
      </c>
      <c r="G96" s="76">
        <v>40</v>
      </c>
      <c r="H96" s="78">
        <f>+G96*F96/1000</f>
        <v>0.4</v>
      </c>
    </row>
    <row r="97" spans="1:8" s="68" customFormat="1" ht="15" customHeight="1">
      <c r="A97" s="88"/>
      <c r="B97" s="97"/>
      <c r="C97" s="89" t="s">
        <v>305</v>
      </c>
      <c r="D97" s="90"/>
      <c r="E97" s="90"/>
      <c r="F97" s="91"/>
      <c r="G97" s="92"/>
      <c r="H97" s="93">
        <f>SUM(H15:H95)</f>
        <v>13463.249999999998</v>
      </c>
    </row>
    <row r="98" spans="1:8" s="68" customFormat="1" ht="15" customHeight="1">
      <c r="A98" s="75">
        <v>33671113</v>
      </c>
      <c r="B98" s="75">
        <v>83</v>
      </c>
      <c r="C98" s="75" t="s">
        <v>313</v>
      </c>
      <c r="D98" s="76" t="s">
        <v>8</v>
      </c>
      <c r="E98" s="76" t="s">
        <v>24</v>
      </c>
      <c r="F98" s="77">
        <v>10</v>
      </c>
      <c r="G98" s="76">
        <v>50</v>
      </c>
      <c r="H98" s="78">
        <f>+G98*F98/1000</f>
        <v>0.5</v>
      </c>
    </row>
  </sheetData>
  <mergeCells count="16">
    <mergeCell ref="A7:H7"/>
    <mergeCell ref="E2:H2"/>
    <mergeCell ref="E3:H3"/>
    <mergeCell ref="E4:H4"/>
    <mergeCell ref="A5:H5"/>
    <mergeCell ref="A6:H6"/>
    <mergeCell ref="A14:C14"/>
    <mergeCell ref="A8:H8"/>
    <mergeCell ref="A9:H9"/>
    <mergeCell ref="A10:H10"/>
    <mergeCell ref="A11:C11"/>
    <mergeCell ref="D11:D12"/>
    <mergeCell ref="E11:E12"/>
    <mergeCell ref="F11:F12"/>
    <mergeCell ref="G11:G12"/>
    <mergeCell ref="H11:H12"/>
  </mergeCells>
  <pageMargins left="0.7" right="0.7" top="0.75" bottom="0.75" header="0.3" footer="0.3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67"/>
  <sheetViews>
    <sheetView view="pageBreakPreview" topLeftCell="A5" zoomScale="60" zoomScaleNormal="100" workbookViewId="0">
      <selection activeCell="L22" sqref="L22"/>
    </sheetView>
  </sheetViews>
  <sheetFormatPr defaultRowHeight="12.75"/>
  <cols>
    <col min="1" max="1" width="22.5703125" style="4" customWidth="1"/>
    <col min="2" max="2" width="30.7109375" style="4" customWidth="1"/>
    <col min="3" max="3" width="10.7109375" style="4" customWidth="1"/>
    <col min="4" max="4" width="7.42578125" style="4" customWidth="1"/>
    <col min="5" max="5" width="12.85546875" style="27" customWidth="1"/>
    <col min="6" max="6" width="16.140625" style="28" customWidth="1"/>
    <col min="7" max="7" width="12.140625" style="14" customWidth="1"/>
    <col min="8" max="8" width="1.85546875" style="4" hidden="1" customWidth="1"/>
    <col min="9" max="9" width="9.140625" style="4" hidden="1" customWidth="1"/>
    <col min="10" max="16384" width="9.140625" style="4"/>
  </cols>
  <sheetData>
    <row r="2" spans="1:7" s="6" customFormat="1" ht="26.25" customHeight="1">
      <c r="A2" s="1"/>
      <c r="D2" s="191" t="s">
        <v>18</v>
      </c>
      <c r="E2" s="191"/>
      <c r="F2" s="191"/>
      <c r="G2" s="191"/>
    </row>
    <row r="3" spans="1:7" s="6" customFormat="1" ht="26.25" customHeight="1">
      <c r="A3" s="1"/>
      <c r="D3" s="192" t="s">
        <v>244</v>
      </c>
      <c r="E3" s="192"/>
      <c r="F3" s="192"/>
      <c r="G3" s="192"/>
    </row>
    <row r="4" spans="1:7" s="6" customFormat="1" ht="26.25" customHeight="1">
      <c r="A4" s="1"/>
      <c r="D4" s="193" t="s">
        <v>308</v>
      </c>
      <c r="E4" s="193"/>
      <c r="F4" s="193"/>
      <c r="G4" s="193"/>
    </row>
    <row r="5" spans="1:7" s="6" customFormat="1" ht="26.25" customHeight="1">
      <c r="A5" s="176" t="s">
        <v>335</v>
      </c>
      <c r="B5" s="176"/>
      <c r="C5" s="176"/>
      <c r="D5" s="176"/>
      <c r="E5" s="176"/>
      <c r="F5" s="176"/>
      <c r="G5" s="176"/>
    </row>
    <row r="6" spans="1:7" s="6" customFormat="1" ht="26.25" customHeight="1">
      <c r="A6" s="194" t="s">
        <v>19</v>
      </c>
      <c r="B6" s="194"/>
      <c r="C6" s="194"/>
      <c r="D6" s="194"/>
      <c r="E6" s="194"/>
      <c r="F6" s="194"/>
      <c r="G6" s="194"/>
    </row>
    <row r="7" spans="1:7" s="6" customFormat="1" ht="26.25" customHeight="1">
      <c r="A7" s="194" t="s">
        <v>0</v>
      </c>
      <c r="B7" s="194"/>
      <c r="C7" s="194"/>
      <c r="D7" s="194"/>
      <c r="E7" s="194"/>
      <c r="F7" s="194"/>
      <c r="G7" s="194"/>
    </row>
    <row r="8" spans="1:7" s="6" customFormat="1" ht="26.25" customHeight="1">
      <c r="A8" s="194" t="s">
        <v>20</v>
      </c>
      <c r="B8" s="194"/>
      <c r="C8" s="194"/>
      <c r="D8" s="194"/>
      <c r="E8" s="194"/>
      <c r="F8" s="194"/>
      <c r="G8" s="194"/>
    </row>
    <row r="9" spans="1:7" s="6" customFormat="1" ht="26.25" customHeight="1">
      <c r="A9" s="194" t="s">
        <v>21</v>
      </c>
      <c r="B9" s="194"/>
      <c r="C9" s="194"/>
      <c r="D9" s="194"/>
      <c r="E9" s="194"/>
      <c r="F9" s="194"/>
      <c r="G9" s="194"/>
    </row>
    <row r="10" spans="1:7" s="6" customFormat="1" ht="26.25" customHeight="1">
      <c r="A10" s="194" t="s">
        <v>1</v>
      </c>
      <c r="B10" s="194"/>
      <c r="C10" s="194"/>
      <c r="D10" s="194"/>
      <c r="E10" s="194"/>
      <c r="F10" s="194"/>
      <c r="G10" s="194"/>
    </row>
    <row r="11" spans="1:7" s="6" customFormat="1" ht="26.25" customHeight="1">
      <c r="A11" s="194" t="s">
        <v>2</v>
      </c>
      <c r="B11" s="194"/>
      <c r="C11" s="194" t="s">
        <v>3</v>
      </c>
      <c r="D11" s="194" t="s">
        <v>16</v>
      </c>
      <c r="E11" s="195" t="s">
        <v>4</v>
      </c>
      <c r="F11" s="195" t="s">
        <v>17</v>
      </c>
      <c r="G11" s="196" t="s">
        <v>242</v>
      </c>
    </row>
    <row r="12" spans="1:7" s="6" customFormat="1" ht="39" customHeight="1">
      <c r="A12" s="2" t="s">
        <v>5</v>
      </c>
      <c r="B12" s="7" t="s">
        <v>6</v>
      </c>
      <c r="C12" s="194"/>
      <c r="D12" s="194"/>
      <c r="E12" s="195"/>
      <c r="F12" s="195"/>
      <c r="G12" s="196"/>
    </row>
    <row r="13" spans="1:7" s="6" customFormat="1" ht="26.25" customHeight="1">
      <c r="A13" s="2">
        <v>1</v>
      </c>
      <c r="B13" s="7">
        <f>A13+1</f>
        <v>2</v>
      </c>
      <c r="C13" s="7">
        <f>B13+1</f>
        <v>3</v>
      </c>
      <c r="D13" s="7">
        <f>C13+1</f>
        <v>4</v>
      </c>
      <c r="E13" s="15">
        <v>5</v>
      </c>
      <c r="F13" s="15">
        <f>E13+1</f>
        <v>6</v>
      </c>
      <c r="G13" s="8">
        <f>F13+1</f>
        <v>7</v>
      </c>
    </row>
    <row r="14" spans="1:7" s="6" customFormat="1" ht="26.25" customHeight="1">
      <c r="A14" s="200" t="s">
        <v>22</v>
      </c>
      <c r="B14" s="201"/>
      <c r="C14" s="9"/>
      <c r="D14" s="10" t="s">
        <v>7</v>
      </c>
      <c r="E14" s="16" t="s">
        <v>7</v>
      </c>
      <c r="F14" s="16" t="s">
        <v>7</v>
      </c>
      <c r="G14" s="11"/>
    </row>
    <row r="15" spans="1:7" s="6" customFormat="1" ht="26.25" customHeight="1">
      <c r="A15" s="3">
        <v>33651111</v>
      </c>
      <c r="B15" s="3" t="s">
        <v>27</v>
      </c>
      <c r="C15" s="12" t="s">
        <v>8</v>
      </c>
      <c r="D15" s="12" t="s">
        <v>28</v>
      </c>
      <c r="E15" s="17">
        <v>1000</v>
      </c>
      <c r="F15" s="18">
        <v>120</v>
      </c>
      <c r="G15" s="13">
        <f t="shared" ref="G15:G62" si="0">+F15*E15/1000</f>
        <v>120</v>
      </c>
    </row>
    <row r="16" spans="1:7" s="6" customFormat="1" ht="26.25" customHeight="1">
      <c r="A16" s="3">
        <v>33611170</v>
      </c>
      <c r="B16" s="3" t="s">
        <v>44</v>
      </c>
      <c r="C16" s="12" t="s">
        <v>8</v>
      </c>
      <c r="D16" s="12" t="s">
        <v>277</v>
      </c>
      <c r="E16" s="17">
        <v>200</v>
      </c>
      <c r="F16" s="18">
        <v>7</v>
      </c>
      <c r="G16" s="13">
        <f t="shared" si="0"/>
        <v>1.4</v>
      </c>
    </row>
    <row r="17" spans="1:7" s="6" customFormat="1" ht="26.25" customHeight="1">
      <c r="A17" s="3">
        <v>33691185</v>
      </c>
      <c r="B17" s="3" t="s">
        <v>46</v>
      </c>
      <c r="C17" s="12" t="s">
        <v>8</v>
      </c>
      <c r="D17" s="12" t="s">
        <v>45</v>
      </c>
      <c r="E17" s="17">
        <v>500</v>
      </c>
      <c r="F17" s="18">
        <v>240</v>
      </c>
      <c r="G17" s="13">
        <f t="shared" si="0"/>
        <v>120</v>
      </c>
    </row>
    <row r="18" spans="1:7" s="6" customFormat="1" ht="26.25" customHeight="1">
      <c r="A18" s="3">
        <v>33621540</v>
      </c>
      <c r="B18" s="3" t="s">
        <v>47</v>
      </c>
      <c r="C18" s="12" t="s">
        <v>8</v>
      </c>
      <c r="D18" s="12" t="s">
        <v>48</v>
      </c>
      <c r="E18" s="17">
        <v>1400</v>
      </c>
      <c r="F18" s="18">
        <v>60</v>
      </c>
      <c r="G18" s="13">
        <f t="shared" si="0"/>
        <v>84</v>
      </c>
    </row>
    <row r="19" spans="1:7" s="6" customFormat="1" ht="26.25" customHeight="1">
      <c r="A19" s="3">
        <v>33691112</v>
      </c>
      <c r="B19" s="3" t="s">
        <v>63</v>
      </c>
      <c r="C19" s="12" t="s">
        <v>8</v>
      </c>
      <c r="D19" s="12" t="s">
        <v>15</v>
      </c>
      <c r="E19" s="17">
        <v>10000</v>
      </c>
      <c r="F19" s="18">
        <v>120</v>
      </c>
      <c r="G19" s="13">
        <f t="shared" si="0"/>
        <v>1200</v>
      </c>
    </row>
    <row r="20" spans="1:7" s="6" customFormat="1" ht="26.25" customHeight="1">
      <c r="A20" s="3">
        <v>33621750</v>
      </c>
      <c r="B20" s="3" t="s">
        <v>64</v>
      </c>
      <c r="C20" s="12" t="s">
        <v>8</v>
      </c>
      <c r="D20" s="12" t="s">
        <v>15</v>
      </c>
      <c r="E20" s="17">
        <v>1200</v>
      </c>
      <c r="F20" s="18">
        <v>180</v>
      </c>
      <c r="G20" s="13">
        <f t="shared" si="0"/>
        <v>216</v>
      </c>
    </row>
    <row r="21" spans="1:7" s="6" customFormat="1" ht="26.25" customHeight="1">
      <c r="A21" s="3">
        <v>33661125</v>
      </c>
      <c r="B21" s="3" t="s">
        <v>67</v>
      </c>
      <c r="C21" s="12" t="s">
        <v>8</v>
      </c>
      <c r="D21" s="12" t="s">
        <v>28</v>
      </c>
      <c r="E21" s="17">
        <v>500</v>
      </c>
      <c r="F21" s="18">
        <v>10</v>
      </c>
      <c r="G21" s="13">
        <f t="shared" si="0"/>
        <v>5</v>
      </c>
    </row>
    <row r="22" spans="1:7" s="6" customFormat="1" ht="26.25" customHeight="1">
      <c r="A22" s="3">
        <v>33671136</v>
      </c>
      <c r="B22" s="3" t="s">
        <v>68</v>
      </c>
      <c r="C22" s="12" t="s">
        <v>8</v>
      </c>
      <c r="D22" s="12" t="s">
        <v>66</v>
      </c>
      <c r="E22" s="17">
        <v>200</v>
      </c>
      <c r="F22" s="18">
        <v>30</v>
      </c>
      <c r="G22" s="13">
        <f t="shared" si="0"/>
        <v>6</v>
      </c>
    </row>
    <row r="23" spans="1:7" s="6" customFormat="1" ht="26.25" customHeight="1">
      <c r="A23" s="3">
        <v>33641310</v>
      </c>
      <c r="B23" s="3" t="s">
        <v>70</v>
      </c>
      <c r="C23" s="12" t="s">
        <v>8</v>
      </c>
      <c r="D23" s="12" t="s">
        <v>28</v>
      </c>
      <c r="E23" s="17">
        <v>1600</v>
      </c>
      <c r="F23" s="18">
        <v>181</v>
      </c>
      <c r="G23" s="13">
        <f t="shared" si="0"/>
        <v>289.60000000000002</v>
      </c>
    </row>
    <row r="24" spans="1:7" s="6" customFormat="1" ht="26.25" customHeight="1">
      <c r="A24" s="3">
        <v>33651144</v>
      </c>
      <c r="B24" s="3" t="s">
        <v>307</v>
      </c>
      <c r="C24" s="12" t="s">
        <v>8</v>
      </c>
      <c r="D24" s="12" t="s">
        <v>28</v>
      </c>
      <c r="E24" s="17">
        <v>800</v>
      </c>
      <c r="F24" s="18">
        <v>130</v>
      </c>
      <c r="G24" s="13">
        <f t="shared" si="0"/>
        <v>104</v>
      </c>
    </row>
    <row r="25" spans="1:7" s="6" customFormat="1" ht="26.25" customHeight="1">
      <c r="A25" s="3">
        <v>33661117</v>
      </c>
      <c r="B25" s="3" t="s">
        <v>72</v>
      </c>
      <c r="C25" s="12" t="s">
        <v>8</v>
      </c>
      <c r="D25" s="12" t="s">
        <v>279</v>
      </c>
      <c r="E25" s="17">
        <v>1000</v>
      </c>
      <c r="F25" s="18">
        <v>3</v>
      </c>
      <c r="G25" s="13">
        <f t="shared" si="0"/>
        <v>3</v>
      </c>
    </row>
    <row r="26" spans="1:7" s="6" customFormat="1" ht="26.25" customHeight="1">
      <c r="A26" s="3">
        <v>33621490</v>
      </c>
      <c r="B26" s="3" t="s">
        <v>73</v>
      </c>
      <c r="C26" s="12" t="s">
        <v>8</v>
      </c>
      <c r="D26" s="12" t="s">
        <v>28</v>
      </c>
      <c r="E26" s="17">
        <v>800</v>
      </c>
      <c r="F26" s="18">
        <v>37</v>
      </c>
      <c r="G26" s="13">
        <f t="shared" si="0"/>
        <v>29.6</v>
      </c>
    </row>
    <row r="27" spans="1:7" s="6" customFormat="1" ht="26.25" customHeight="1">
      <c r="A27" s="3">
        <v>33631310</v>
      </c>
      <c r="B27" s="3" t="s">
        <v>75</v>
      </c>
      <c r="C27" s="12" t="s">
        <v>8</v>
      </c>
      <c r="D27" s="12" t="s">
        <v>28</v>
      </c>
      <c r="E27" s="17">
        <v>800</v>
      </c>
      <c r="F27" s="18">
        <v>87</v>
      </c>
      <c r="G27" s="13">
        <f t="shared" si="0"/>
        <v>69.599999999999994</v>
      </c>
    </row>
    <row r="28" spans="1:7" s="6" customFormat="1" ht="26.25" customHeight="1">
      <c r="A28" s="3">
        <v>33641200</v>
      </c>
      <c r="B28" s="3" t="s">
        <v>76</v>
      </c>
      <c r="C28" s="12" t="s">
        <v>8</v>
      </c>
      <c r="D28" s="12" t="s">
        <v>71</v>
      </c>
      <c r="E28" s="17">
        <v>1500</v>
      </c>
      <c r="F28" s="18">
        <v>175</v>
      </c>
      <c r="G28" s="13">
        <f t="shared" si="0"/>
        <v>262.5</v>
      </c>
    </row>
    <row r="29" spans="1:7" s="6" customFormat="1" ht="26.25" customHeight="1">
      <c r="A29" s="3">
        <v>33621230</v>
      </c>
      <c r="B29" s="3" t="s">
        <v>77</v>
      </c>
      <c r="C29" s="12" t="s">
        <v>8</v>
      </c>
      <c r="D29" s="12" t="s">
        <v>28</v>
      </c>
      <c r="E29" s="17">
        <v>100</v>
      </c>
      <c r="F29" s="18">
        <v>5</v>
      </c>
      <c r="G29" s="13">
        <f t="shared" si="0"/>
        <v>0.5</v>
      </c>
    </row>
    <row r="30" spans="1:7" s="6" customFormat="1" ht="26.25" customHeight="1">
      <c r="A30" s="3">
        <v>33631170</v>
      </c>
      <c r="B30" s="3" t="s">
        <v>78</v>
      </c>
      <c r="C30" s="12" t="s">
        <v>8</v>
      </c>
      <c r="D30" s="12" t="s">
        <v>80</v>
      </c>
      <c r="E30" s="17">
        <v>30</v>
      </c>
      <c r="F30" s="18">
        <v>239</v>
      </c>
      <c r="G30" s="13">
        <f t="shared" si="0"/>
        <v>7.17</v>
      </c>
    </row>
    <row r="31" spans="1:7" s="6" customFormat="1" ht="26.25" customHeight="1">
      <c r="A31" s="3">
        <v>33631281</v>
      </c>
      <c r="B31" s="3" t="s">
        <v>79</v>
      </c>
      <c r="C31" s="12" t="s">
        <v>8</v>
      </c>
      <c r="D31" s="12" t="s">
        <v>80</v>
      </c>
      <c r="E31" s="17">
        <v>10</v>
      </c>
      <c r="F31" s="18">
        <v>227</v>
      </c>
      <c r="G31" s="13">
        <f t="shared" si="0"/>
        <v>2.27</v>
      </c>
    </row>
    <row r="32" spans="1:7" s="6" customFormat="1" ht="26.25" customHeight="1">
      <c r="A32" s="3">
        <v>33691230</v>
      </c>
      <c r="B32" s="3" t="s">
        <v>81</v>
      </c>
      <c r="C32" s="12" t="s">
        <v>8</v>
      </c>
      <c r="D32" s="12" t="s">
        <v>80</v>
      </c>
      <c r="E32" s="17">
        <v>10</v>
      </c>
      <c r="F32" s="18">
        <v>530</v>
      </c>
      <c r="G32" s="13">
        <f t="shared" si="0"/>
        <v>5.3</v>
      </c>
    </row>
    <row r="33" spans="1:7" s="6" customFormat="1" ht="26.25" customHeight="1">
      <c r="A33" s="3">
        <v>33631230</v>
      </c>
      <c r="B33" s="3" t="s">
        <v>82</v>
      </c>
      <c r="C33" s="12" t="s">
        <v>8</v>
      </c>
      <c r="D33" s="12" t="s">
        <v>80</v>
      </c>
      <c r="E33" s="17">
        <v>10</v>
      </c>
      <c r="F33" s="18">
        <v>2035</v>
      </c>
      <c r="G33" s="13">
        <f t="shared" si="0"/>
        <v>20.350000000000001</v>
      </c>
    </row>
    <row r="34" spans="1:7" s="6" customFormat="1" ht="26.25" customHeight="1">
      <c r="A34" s="3">
        <v>33621210</v>
      </c>
      <c r="B34" s="3" t="s">
        <v>83</v>
      </c>
      <c r="C34" s="12" t="s">
        <v>8</v>
      </c>
      <c r="D34" s="12" t="s">
        <v>280</v>
      </c>
      <c r="E34" s="17">
        <v>300</v>
      </c>
      <c r="F34" s="18">
        <v>35</v>
      </c>
      <c r="G34" s="13">
        <f t="shared" si="0"/>
        <v>10.5</v>
      </c>
    </row>
    <row r="35" spans="1:7" s="6" customFormat="1" ht="26.25" customHeight="1">
      <c r="A35" s="3">
        <v>33621641</v>
      </c>
      <c r="B35" s="3" t="s">
        <v>84</v>
      </c>
      <c r="C35" s="12" t="s">
        <v>8</v>
      </c>
      <c r="D35" s="12" t="s">
        <v>66</v>
      </c>
      <c r="E35" s="17">
        <v>100</v>
      </c>
      <c r="F35" s="18">
        <v>90</v>
      </c>
      <c r="G35" s="13">
        <f t="shared" si="0"/>
        <v>9</v>
      </c>
    </row>
    <row r="36" spans="1:7" s="6" customFormat="1" ht="26.25" customHeight="1">
      <c r="A36" s="3">
        <v>33651149</v>
      </c>
      <c r="B36" s="3" t="s">
        <v>91</v>
      </c>
      <c r="C36" s="12" t="s">
        <v>8</v>
      </c>
      <c r="D36" s="12" t="s">
        <v>28</v>
      </c>
      <c r="E36" s="17">
        <v>2200</v>
      </c>
      <c r="F36" s="18">
        <v>16</v>
      </c>
      <c r="G36" s="13">
        <f t="shared" si="0"/>
        <v>35.200000000000003</v>
      </c>
    </row>
    <row r="37" spans="1:7" s="6" customFormat="1" ht="26.25" customHeight="1">
      <c r="A37" s="3">
        <v>33661122</v>
      </c>
      <c r="B37" s="3" t="s">
        <v>92</v>
      </c>
      <c r="C37" s="12" t="s">
        <v>8</v>
      </c>
      <c r="D37" s="12" t="s">
        <v>28</v>
      </c>
      <c r="E37" s="17">
        <v>100</v>
      </c>
      <c r="F37" s="18">
        <v>10</v>
      </c>
      <c r="G37" s="13">
        <f t="shared" si="0"/>
        <v>1</v>
      </c>
    </row>
    <row r="38" spans="1:7" s="6" customFormat="1" ht="26.25" customHeight="1">
      <c r="A38" s="3">
        <v>33141168</v>
      </c>
      <c r="B38" s="3" t="s">
        <v>111</v>
      </c>
      <c r="C38" s="12" t="s">
        <v>8</v>
      </c>
      <c r="D38" s="12" t="s">
        <v>282</v>
      </c>
      <c r="E38" s="17">
        <v>40</v>
      </c>
      <c r="F38" s="18">
        <v>21000</v>
      </c>
      <c r="G38" s="13">
        <f t="shared" si="0"/>
        <v>840</v>
      </c>
    </row>
    <row r="39" spans="1:7" s="6" customFormat="1" ht="26.25" customHeight="1">
      <c r="A39" s="3">
        <v>33141163</v>
      </c>
      <c r="B39" s="3" t="s">
        <v>112</v>
      </c>
      <c r="C39" s="12" t="s">
        <v>8</v>
      </c>
      <c r="D39" s="12" t="s">
        <v>282</v>
      </c>
      <c r="E39" s="17">
        <v>40</v>
      </c>
      <c r="F39" s="18">
        <v>12000</v>
      </c>
      <c r="G39" s="13">
        <f t="shared" si="0"/>
        <v>480</v>
      </c>
    </row>
    <row r="40" spans="1:7" s="6" customFormat="1" ht="26.25" customHeight="1">
      <c r="A40" s="3">
        <v>33691176</v>
      </c>
      <c r="B40" s="3" t="s">
        <v>120</v>
      </c>
      <c r="C40" s="12" t="s">
        <v>8</v>
      </c>
      <c r="D40" s="12" t="s">
        <v>117</v>
      </c>
      <c r="E40" s="17">
        <v>50</v>
      </c>
      <c r="F40" s="18">
        <v>120</v>
      </c>
      <c r="G40" s="13">
        <f t="shared" si="0"/>
        <v>6</v>
      </c>
    </row>
    <row r="41" spans="1:7" s="6" customFormat="1" ht="26.25" customHeight="1">
      <c r="A41" s="3">
        <v>33661122</v>
      </c>
      <c r="B41" s="3" t="s">
        <v>92</v>
      </c>
      <c r="C41" s="12" t="s">
        <v>8</v>
      </c>
      <c r="D41" s="12" t="s">
        <v>311</v>
      </c>
      <c r="E41" s="17">
        <v>50</v>
      </c>
      <c r="F41" s="18">
        <v>40</v>
      </c>
      <c r="G41" s="13">
        <f t="shared" si="0"/>
        <v>2</v>
      </c>
    </row>
    <row r="42" spans="1:7" s="6" customFormat="1" ht="26.25" customHeight="1">
      <c r="A42" s="3">
        <v>33641210</v>
      </c>
      <c r="B42" s="3" t="s">
        <v>125</v>
      </c>
      <c r="C42" s="12" t="s">
        <v>8</v>
      </c>
      <c r="D42" s="12" t="s">
        <v>121</v>
      </c>
      <c r="E42" s="17">
        <v>210</v>
      </c>
      <c r="F42" s="18">
        <v>2439</v>
      </c>
      <c r="G42" s="13">
        <f t="shared" si="0"/>
        <v>512.19000000000005</v>
      </c>
    </row>
    <row r="43" spans="1:7" s="6" customFormat="1" ht="26.25" customHeight="1">
      <c r="A43" s="3">
        <v>33691176</v>
      </c>
      <c r="B43" s="3" t="s">
        <v>127</v>
      </c>
      <c r="C43" s="12" t="s">
        <v>8</v>
      </c>
      <c r="D43" s="12" t="s">
        <v>266</v>
      </c>
      <c r="E43" s="17">
        <v>100</v>
      </c>
      <c r="F43" s="18">
        <v>220</v>
      </c>
      <c r="G43" s="13">
        <f t="shared" si="0"/>
        <v>22</v>
      </c>
    </row>
    <row r="44" spans="1:7" s="6" customFormat="1" ht="26.25" customHeight="1">
      <c r="A44" s="3">
        <v>33631230</v>
      </c>
      <c r="B44" s="3" t="s">
        <v>128</v>
      </c>
      <c r="C44" s="12" t="s">
        <v>8</v>
      </c>
      <c r="D44" s="12" t="s">
        <v>267</v>
      </c>
      <c r="E44" s="17">
        <v>120</v>
      </c>
      <c r="F44" s="18">
        <v>164</v>
      </c>
      <c r="G44" s="13">
        <f t="shared" si="0"/>
        <v>19.68</v>
      </c>
    </row>
    <row r="45" spans="1:7" s="6" customFormat="1" ht="26.25" customHeight="1">
      <c r="A45" s="3">
        <v>33631282</v>
      </c>
      <c r="B45" s="3" t="s">
        <v>129</v>
      </c>
      <c r="C45" s="12" t="s">
        <v>8</v>
      </c>
      <c r="D45" s="12" t="s">
        <v>268</v>
      </c>
      <c r="E45" s="17">
        <v>100</v>
      </c>
      <c r="F45" s="18">
        <v>1680</v>
      </c>
      <c r="G45" s="13">
        <f t="shared" si="0"/>
        <v>168</v>
      </c>
    </row>
    <row r="46" spans="1:7" s="6" customFormat="1" ht="26.25" customHeight="1">
      <c r="A46" s="3">
        <v>33651148</v>
      </c>
      <c r="B46" s="3" t="s">
        <v>130</v>
      </c>
      <c r="C46" s="12" t="s">
        <v>8</v>
      </c>
      <c r="D46" s="12" t="s">
        <v>269</v>
      </c>
      <c r="E46" s="17">
        <v>350</v>
      </c>
      <c r="F46" s="18">
        <v>1740</v>
      </c>
      <c r="G46" s="13">
        <f t="shared" si="0"/>
        <v>609</v>
      </c>
    </row>
    <row r="47" spans="1:7" s="6" customFormat="1" ht="26.25" customHeight="1">
      <c r="A47" s="3">
        <v>33651148</v>
      </c>
      <c r="B47" s="3" t="s">
        <v>131</v>
      </c>
      <c r="C47" s="12" t="s">
        <v>8</v>
      </c>
      <c r="D47" s="12" t="s">
        <v>267</v>
      </c>
      <c r="E47" s="17">
        <v>250</v>
      </c>
      <c r="F47" s="18">
        <v>126</v>
      </c>
      <c r="G47" s="13">
        <f t="shared" si="0"/>
        <v>31.5</v>
      </c>
    </row>
    <row r="48" spans="1:7" s="6" customFormat="1" ht="26.25" customHeight="1">
      <c r="A48" s="3">
        <v>33691112</v>
      </c>
      <c r="B48" s="3" t="s">
        <v>270</v>
      </c>
      <c r="C48" s="12" t="s">
        <v>8</v>
      </c>
      <c r="D48" s="12" t="s">
        <v>15</v>
      </c>
      <c r="E48" s="17">
        <v>2300</v>
      </c>
      <c r="F48" s="18">
        <v>367</v>
      </c>
      <c r="G48" s="13">
        <f t="shared" si="0"/>
        <v>844.1</v>
      </c>
    </row>
    <row r="49" spans="1:7" s="6" customFormat="1" ht="26.25" customHeight="1">
      <c r="A49" s="3">
        <v>33691112</v>
      </c>
      <c r="B49" s="3" t="s">
        <v>63</v>
      </c>
      <c r="C49" s="12" t="s">
        <v>8</v>
      </c>
      <c r="D49" s="12" t="s">
        <v>267</v>
      </c>
      <c r="E49" s="17">
        <v>300</v>
      </c>
      <c r="F49" s="18">
        <v>80</v>
      </c>
      <c r="G49" s="13">
        <f t="shared" si="0"/>
        <v>24</v>
      </c>
    </row>
    <row r="50" spans="1:7" s="6" customFormat="1" ht="26.25" customHeight="1">
      <c r="A50" s="3">
        <v>33691176</v>
      </c>
      <c r="B50" s="3" t="s">
        <v>132</v>
      </c>
      <c r="C50" s="12" t="s">
        <v>8</v>
      </c>
      <c r="D50" s="12" t="s">
        <v>269</v>
      </c>
      <c r="E50" s="17">
        <v>300</v>
      </c>
      <c r="F50" s="18">
        <v>224</v>
      </c>
      <c r="G50" s="13">
        <f t="shared" si="0"/>
        <v>67.2</v>
      </c>
    </row>
    <row r="51" spans="1:7" s="6" customFormat="1" ht="26.25" customHeight="1">
      <c r="A51" s="3">
        <v>33691176</v>
      </c>
      <c r="B51" s="3" t="s">
        <v>133</v>
      </c>
      <c r="C51" s="12" t="s">
        <v>8</v>
      </c>
      <c r="D51" s="12" t="s">
        <v>269</v>
      </c>
      <c r="E51" s="17">
        <v>50</v>
      </c>
      <c r="F51" s="18">
        <v>1100</v>
      </c>
      <c r="G51" s="13">
        <f t="shared" si="0"/>
        <v>55</v>
      </c>
    </row>
    <row r="52" spans="1:7" s="6" customFormat="1" ht="26.25" customHeight="1">
      <c r="A52" s="3">
        <v>33691176</v>
      </c>
      <c r="B52" s="3" t="s">
        <v>134</v>
      </c>
      <c r="C52" s="12" t="s">
        <v>8</v>
      </c>
      <c r="D52" s="12" t="s">
        <v>267</v>
      </c>
      <c r="E52" s="17">
        <v>500</v>
      </c>
      <c r="F52" s="18">
        <v>364</v>
      </c>
      <c r="G52" s="13">
        <f t="shared" si="0"/>
        <v>182</v>
      </c>
    </row>
    <row r="53" spans="1:7" s="6" customFormat="1" ht="26.25" customHeight="1">
      <c r="A53" s="3">
        <v>33651150</v>
      </c>
      <c r="B53" s="3" t="s">
        <v>135</v>
      </c>
      <c r="C53" s="12" t="s">
        <v>8</v>
      </c>
      <c r="D53" s="3" t="s">
        <v>15</v>
      </c>
      <c r="E53" s="17">
        <v>1600</v>
      </c>
      <c r="F53" s="18">
        <v>114</v>
      </c>
      <c r="G53" s="13">
        <f t="shared" si="0"/>
        <v>182.4</v>
      </c>
    </row>
    <row r="54" spans="1:7" s="6" customFormat="1" ht="26.25" customHeight="1">
      <c r="A54" s="3">
        <v>33691176</v>
      </c>
      <c r="B54" s="3" t="s">
        <v>136</v>
      </c>
      <c r="C54" s="12" t="s">
        <v>8</v>
      </c>
      <c r="D54" s="12" t="s">
        <v>269</v>
      </c>
      <c r="E54" s="17">
        <v>100</v>
      </c>
      <c r="F54" s="18">
        <v>540</v>
      </c>
      <c r="G54" s="13">
        <f t="shared" si="0"/>
        <v>54</v>
      </c>
    </row>
    <row r="55" spans="1:7" s="6" customFormat="1" ht="26.25" customHeight="1">
      <c r="A55" s="3">
        <v>33691500</v>
      </c>
      <c r="B55" s="3" t="s">
        <v>312</v>
      </c>
      <c r="C55" s="12" t="s">
        <v>8</v>
      </c>
      <c r="D55" s="12" t="s">
        <v>15</v>
      </c>
      <c r="E55" s="17">
        <v>350</v>
      </c>
      <c r="F55" s="18">
        <v>181</v>
      </c>
      <c r="G55" s="13">
        <f t="shared" si="0"/>
        <v>63.35</v>
      </c>
    </row>
    <row r="56" spans="1:7" s="6" customFormat="1" ht="26.25" customHeight="1">
      <c r="A56" s="3">
        <v>33671113</v>
      </c>
      <c r="B56" s="3" t="s">
        <v>142</v>
      </c>
      <c r="C56" s="12" t="s">
        <v>8</v>
      </c>
      <c r="D56" s="12" t="s">
        <v>15</v>
      </c>
      <c r="E56" s="17">
        <v>50</v>
      </c>
      <c r="F56" s="18">
        <v>43</v>
      </c>
      <c r="G56" s="13">
        <f t="shared" si="0"/>
        <v>2.15</v>
      </c>
    </row>
    <row r="57" spans="1:7" s="6" customFormat="1" ht="26.25" customHeight="1">
      <c r="A57" s="3">
        <v>33651127</v>
      </c>
      <c r="B57" s="3" t="s">
        <v>143</v>
      </c>
      <c r="C57" s="12" t="s">
        <v>8</v>
      </c>
      <c r="D57" s="12" t="s">
        <v>15</v>
      </c>
      <c r="E57" s="19">
        <v>1200</v>
      </c>
      <c r="F57" s="18">
        <v>43</v>
      </c>
      <c r="G57" s="13">
        <f t="shared" si="0"/>
        <v>51.6</v>
      </c>
    </row>
    <row r="58" spans="1:7" s="6" customFormat="1" ht="26.25" customHeight="1">
      <c r="A58" s="3">
        <v>33691176</v>
      </c>
      <c r="B58" s="3" t="s">
        <v>141</v>
      </c>
      <c r="C58" s="12" t="s">
        <v>8</v>
      </c>
      <c r="D58" s="12" t="s">
        <v>15</v>
      </c>
      <c r="E58" s="17">
        <v>100</v>
      </c>
      <c r="F58" s="18">
        <v>15</v>
      </c>
      <c r="G58" s="13">
        <f t="shared" si="0"/>
        <v>1.5</v>
      </c>
    </row>
    <row r="59" spans="1:7" s="6" customFormat="1" ht="26.25" customHeight="1">
      <c r="A59" s="3">
        <v>33691176</v>
      </c>
      <c r="B59" s="3" t="s">
        <v>74</v>
      </c>
      <c r="C59" s="12" t="s">
        <v>8</v>
      </c>
      <c r="D59" s="12" t="s">
        <v>267</v>
      </c>
      <c r="E59" s="17">
        <v>1500</v>
      </c>
      <c r="F59" s="18">
        <v>37</v>
      </c>
      <c r="G59" s="13">
        <f t="shared" si="0"/>
        <v>55.5</v>
      </c>
    </row>
    <row r="60" spans="1:7" s="6" customFormat="1" ht="26.25" customHeight="1">
      <c r="A60" s="3">
        <v>33691145</v>
      </c>
      <c r="B60" s="3" t="s">
        <v>69</v>
      </c>
      <c r="C60" s="12" t="s">
        <v>8</v>
      </c>
      <c r="D60" s="12" t="s">
        <v>272</v>
      </c>
      <c r="E60" s="17">
        <v>2500</v>
      </c>
      <c r="F60" s="18">
        <v>36</v>
      </c>
      <c r="G60" s="13">
        <f t="shared" si="0"/>
        <v>90</v>
      </c>
    </row>
    <row r="61" spans="1:7" s="6" customFormat="1" ht="26.25" customHeight="1">
      <c r="A61" s="3">
        <v>33691176</v>
      </c>
      <c r="B61" s="3" t="s">
        <v>283</v>
      </c>
      <c r="C61" s="12" t="s">
        <v>8</v>
      </c>
      <c r="D61" s="12" t="s">
        <v>48</v>
      </c>
      <c r="E61" s="17">
        <v>20</v>
      </c>
      <c r="F61" s="20">
        <v>480</v>
      </c>
      <c r="G61" s="13">
        <f t="shared" si="0"/>
        <v>9.6</v>
      </c>
    </row>
    <row r="62" spans="1:7" s="6" customFormat="1" ht="24" customHeight="1">
      <c r="A62" s="3">
        <v>33691176</v>
      </c>
      <c r="B62" s="3" t="s">
        <v>283</v>
      </c>
      <c r="C62" s="12" t="s">
        <v>8</v>
      </c>
      <c r="D62" s="12" t="s">
        <v>48</v>
      </c>
      <c r="E62" s="17">
        <v>20</v>
      </c>
      <c r="F62" s="20">
        <v>480</v>
      </c>
      <c r="G62" s="13">
        <f t="shared" si="0"/>
        <v>9.6</v>
      </c>
    </row>
    <row r="63" spans="1:7" s="23" customFormat="1" ht="26.25" customHeight="1">
      <c r="A63" s="5" t="s">
        <v>321</v>
      </c>
      <c r="B63" s="21" t="s">
        <v>322</v>
      </c>
      <c r="C63" s="12" t="s">
        <v>8</v>
      </c>
      <c r="D63" s="22" t="s">
        <v>306</v>
      </c>
      <c r="E63" s="17">
        <v>100</v>
      </c>
      <c r="F63" s="20">
        <v>270</v>
      </c>
      <c r="G63" s="13">
        <f>+F63*E63/1000</f>
        <v>27</v>
      </c>
    </row>
    <row r="64" spans="1:7" s="6" customFormat="1" ht="26.25" customHeight="1">
      <c r="A64" s="3">
        <v>33691176</v>
      </c>
      <c r="B64" s="3" t="s">
        <v>323</v>
      </c>
      <c r="C64" s="12" t="s">
        <v>8</v>
      </c>
      <c r="D64" s="22" t="s">
        <v>324</v>
      </c>
      <c r="E64" s="17">
        <v>1200</v>
      </c>
      <c r="F64" s="20">
        <v>29</v>
      </c>
      <c r="G64" s="13">
        <f>+F64*E64/1000</f>
        <v>34.799999999999997</v>
      </c>
    </row>
    <row r="65" spans="1:7" s="6" customFormat="1" ht="26.25" customHeight="1">
      <c r="A65" s="3"/>
      <c r="B65" s="3"/>
      <c r="C65" s="12"/>
      <c r="D65" s="22"/>
      <c r="E65" s="17"/>
      <c r="F65" s="20"/>
      <c r="G65" s="13">
        <f>+F65*E65/1000</f>
        <v>0</v>
      </c>
    </row>
    <row r="66" spans="1:7" s="6" customFormat="1" ht="26.25" customHeight="1">
      <c r="A66" s="3"/>
      <c r="B66" s="3"/>
      <c r="C66" s="12"/>
      <c r="D66" s="22"/>
      <c r="E66" s="17"/>
      <c r="F66" s="20"/>
      <c r="G66" s="13">
        <f>+F66*E66/1000</f>
        <v>0</v>
      </c>
    </row>
    <row r="67" spans="1:7" s="23" customFormat="1" ht="11.25" customHeight="1">
      <c r="A67" s="197" t="s">
        <v>304</v>
      </c>
      <c r="B67" s="198"/>
      <c r="C67" s="198"/>
      <c r="D67" s="198"/>
      <c r="E67" s="198"/>
      <c r="F67" s="199"/>
      <c r="G67" s="26"/>
    </row>
  </sheetData>
  <mergeCells count="17">
    <mergeCell ref="E11:E12"/>
    <mergeCell ref="F11:F12"/>
    <mergeCell ref="G11:G12"/>
    <mergeCell ref="A67:F67"/>
    <mergeCell ref="A7:G7"/>
    <mergeCell ref="A14:B14"/>
    <mergeCell ref="A8:G8"/>
    <mergeCell ref="A9:G9"/>
    <mergeCell ref="A10:G10"/>
    <mergeCell ref="A11:B11"/>
    <mergeCell ref="C11:C12"/>
    <mergeCell ref="D11:D12"/>
    <mergeCell ref="D2:G2"/>
    <mergeCell ref="D3:G3"/>
    <mergeCell ref="D4:G4"/>
    <mergeCell ref="A5:G5"/>
    <mergeCell ref="A6:G6"/>
  </mergeCells>
  <pageMargins left="0.7" right="0.7" top="0.75" bottom="0.75" header="0.3" footer="0.3"/>
  <pageSetup paperSize="9" scale="7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110"/>
  <sheetViews>
    <sheetView view="pageBreakPreview" topLeftCell="A5" zoomScale="60" zoomScaleNormal="100" workbookViewId="0">
      <selection activeCell="A15" sqref="A15:XFD102"/>
    </sheetView>
  </sheetViews>
  <sheetFormatPr defaultRowHeight="12.75"/>
  <cols>
    <col min="1" max="1" width="14.28515625" style="4" customWidth="1"/>
    <col min="2" max="2" width="34.42578125" style="4" customWidth="1"/>
    <col min="3" max="3" width="11.140625" style="4" customWidth="1"/>
    <col min="4" max="4" width="9.85546875" style="4" customWidth="1"/>
    <col min="5" max="5" width="12" style="14" customWidth="1"/>
    <col min="6" max="6" width="13" style="27" customWidth="1"/>
    <col min="7" max="7" width="12.140625" style="14" customWidth="1"/>
    <col min="8" max="8" width="1.85546875" style="4" hidden="1" customWidth="1"/>
    <col min="9" max="9" width="9.140625" style="4" hidden="1" customWidth="1"/>
    <col min="10" max="16384" width="9.140625" style="4"/>
  </cols>
  <sheetData>
    <row r="2" spans="1:7" s="6" customFormat="1" ht="26.25" customHeight="1">
      <c r="A2" s="1"/>
      <c r="D2" s="191" t="s">
        <v>18</v>
      </c>
      <c r="E2" s="191"/>
      <c r="F2" s="191"/>
      <c r="G2" s="191"/>
    </row>
    <row r="3" spans="1:7" s="6" customFormat="1" ht="26.25" customHeight="1">
      <c r="A3" s="1"/>
      <c r="D3" s="192" t="s">
        <v>244</v>
      </c>
      <c r="E3" s="192"/>
      <c r="F3" s="192"/>
      <c r="G3" s="192"/>
    </row>
    <row r="4" spans="1:7" s="6" customFormat="1" ht="26.25" customHeight="1">
      <c r="A4" s="1"/>
      <c r="D4" s="193" t="s">
        <v>308</v>
      </c>
      <c r="E4" s="193"/>
      <c r="F4" s="193"/>
      <c r="G4" s="193"/>
    </row>
    <row r="5" spans="1:7" s="6" customFormat="1" ht="26.25" customHeight="1">
      <c r="A5" s="176" t="s">
        <v>335</v>
      </c>
      <c r="B5" s="176"/>
      <c r="C5" s="176"/>
      <c r="D5" s="176"/>
      <c r="E5" s="176"/>
      <c r="F5" s="176"/>
      <c r="G5" s="176"/>
    </row>
    <row r="6" spans="1:7" s="6" customFormat="1" ht="26.25" customHeight="1">
      <c r="A6" s="194" t="s">
        <v>19</v>
      </c>
      <c r="B6" s="194"/>
      <c r="C6" s="194"/>
      <c r="D6" s="194"/>
      <c r="E6" s="194"/>
      <c r="F6" s="194"/>
      <c r="G6" s="194"/>
    </row>
    <row r="7" spans="1:7" s="6" customFormat="1" ht="26.25" customHeight="1">
      <c r="A7" s="194" t="s">
        <v>0</v>
      </c>
      <c r="B7" s="194"/>
      <c r="C7" s="194"/>
      <c r="D7" s="194"/>
      <c r="E7" s="194"/>
      <c r="F7" s="194"/>
      <c r="G7" s="194"/>
    </row>
    <row r="8" spans="1:7" s="6" customFormat="1" ht="26.25" customHeight="1">
      <c r="A8" s="194" t="s">
        <v>20</v>
      </c>
      <c r="B8" s="194"/>
      <c r="C8" s="194"/>
      <c r="D8" s="194"/>
      <c r="E8" s="194"/>
      <c r="F8" s="194"/>
      <c r="G8" s="194"/>
    </row>
    <row r="9" spans="1:7" s="6" customFormat="1" ht="26.25" customHeight="1">
      <c r="A9" s="194" t="s">
        <v>21</v>
      </c>
      <c r="B9" s="194"/>
      <c r="C9" s="194"/>
      <c r="D9" s="194"/>
      <c r="E9" s="194"/>
      <c r="F9" s="194"/>
      <c r="G9" s="194"/>
    </row>
    <row r="10" spans="1:7" s="6" customFormat="1" ht="26.25" customHeight="1">
      <c r="A10" s="194" t="s">
        <v>1</v>
      </c>
      <c r="B10" s="194"/>
      <c r="C10" s="194"/>
      <c r="D10" s="194"/>
      <c r="E10" s="194"/>
      <c r="F10" s="194"/>
      <c r="G10" s="194"/>
    </row>
    <row r="11" spans="1:7" s="6" customFormat="1" ht="26.25" customHeight="1">
      <c r="A11" s="194" t="s">
        <v>2</v>
      </c>
      <c r="B11" s="194"/>
      <c r="C11" s="194" t="s">
        <v>3</v>
      </c>
      <c r="D11" s="194" t="s">
        <v>16</v>
      </c>
      <c r="E11" s="196" t="s">
        <v>4</v>
      </c>
      <c r="F11" s="195" t="s">
        <v>17</v>
      </c>
      <c r="G11" s="196" t="s">
        <v>242</v>
      </c>
    </row>
    <row r="12" spans="1:7" s="6" customFormat="1" ht="39" customHeight="1">
      <c r="A12" s="2" t="s">
        <v>5</v>
      </c>
      <c r="B12" s="7" t="s">
        <v>6</v>
      </c>
      <c r="C12" s="194"/>
      <c r="D12" s="194"/>
      <c r="E12" s="196"/>
      <c r="F12" s="195"/>
      <c r="G12" s="196"/>
    </row>
    <row r="13" spans="1:7" s="6" customFormat="1" ht="26.25" customHeight="1">
      <c r="A13" s="2">
        <v>1</v>
      </c>
      <c r="B13" s="7">
        <f>A13+1</f>
        <v>2</v>
      </c>
      <c r="C13" s="7">
        <f>B13+1</f>
        <v>3</v>
      </c>
      <c r="D13" s="7">
        <f>C13+1</f>
        <v>4</v>
      </c>
      <c r="E13" s="8">
        <v>5</v>
      </c>
      <c r="F13" s="15">
        <f>E13+1</f>
        <v>6</v>
      </c>
      <c r="G13" s="8">
        <f>F13+1</f>
        <v>7</v>
      </c>
    </row>
    <row r="14" spans="1:7" s="6" customFormat="1" ht="26.25" customHeight="1">
      <c r="A14" s="200" t="s">
        <v>22</v>
      </c>
      <c r="B14" s="201"/>
      <c r="C14" s="9"/>
      <c r="D14" s="10" t="s">
        <v>7</v>
      </c>
      <c r="E14" s="10" t="s">
        <v>7</v>
      </c>
      <c r="F14" s="16" t="s">
        <v>7</v>
      </c>
      <c r="G14" s="11"/>
    </row>
    <row r="103" spans="1:7" s="6" customFormat="1" ht="17.25" customHeight="1">
      <c r="A103" s="29"/>
      <c r="B103" s="32"/>
      <c r="C103" s="33" t="s">
        <v>8</v>
      </c>
      <c r="D103" s="12" t="s">
        <v>10</v>
      </c>
      <c r="E103" s="34"/>
      <c r="F103" s="35"/>
      <c r="G103" s="13">
        <f t="shared" ref="G103:G110" si="0">+F103*E103/1000</f>
        <v>0</v>
      </c>
    </row>
    <row r="104" spans="1:7" s="6" customFormat="1" ht="20.25" customHeight="1">
      <c r="A104" s="37"/>
      <c r="B104" s="21"/>
      <c r="C104" s="33" t="s">
        <v>8</v>
      </c>
      <c r="D104" s="12" t="s">
        <v>10</v>
      </c>
      <c r="E104" s="34"/>
      <c r="F104" s="38"/>
      <c r="G104" s="39">
        <f t="shared" si="0"/>
        <v>0</v>
      </c>
    </row>
    <row r="105" spans="1:7" s="6" customFormat="1" ht="20.25" customHeight="1">
      <c r="A105" s="37"/>
      <c r="B105" s="21"/>
      <c r="C105" s="33" t="s">
        <v>8</v>
      </c>
      <c r="D105" s="12" t="s">
        <v>10</v>
      </c>
      <c r="E105" s="34"/>
      <c r="F105" s="38"/>
      <c r="G105" s="39">
        <f t="shared" si="0"/>
        <v>0</v>
      </c>
    </row>
    <row r="106" spans="1:7" s="6" customFormat="1" ht="20.25" customHeight="1">
      <c r="A106" s="37"/>
      <c r="B106" s="21"/>
      <c r="C106" s="33" t="s">
        <v>8</v>
      </c>
      <c r="D106" s="12" t="s">
        <v>10</v>
      </c>
      <c r="E106" s="34"/>
      <c r="F106" s="38"/>
      <c r="G106" s="39">
        <f t="shared" si="0"/>
        <v>0</v>
      </c>
    </row>
    <row r="107" spans="1:7" s="6" customFormat="1" ht="20.25" customHeight="1">
      <c r="A107" s="37"/>
      <c r="B107" s="21"/>
      <c r="C107" s="33" t="s">
        <v>8</v>
      </c>
      <c r="D107" s="12" t="s">
        <v>10</v>
      </c>
      <c r="E107" s="34"/>
      <c r="F107" s="38"/>
      <c r="G107" s="39">
        <f t="shared" si="0"/>
        <v>0</v>
      </c>
    </row>
    <row r="108" spans="1:7" s="6" customFormat="1" ht="20.25" customHeight="1">
      <c r="A108" s="37"/>
      <c r="B108" s="21"/>
      <c r="C108" s="33" t="s">
        <v>8</v>
      </c>
      <c r="D108" s="12" t="s">
        <v>10</v>
      </c>
      <c r="E108" s="34"/>
      <c r="F108" s="38"/>
      <c r="G108" s="39">
        <f t="shared" si="0"/>
        <v>0</v>
      </c>
    </row>
    <row r="109" spans="1:7" s="23" customFormat="1" ht="11.25" customHeight="1">
      <c r="A109" s="37"/>
      <c r="B109" s="25"/>
      <c r="C109" s="25"/>
      <c r="D109" s="25"/>
      <c r="E109" s="25"/>
      <c r="F109" s="40"/>
      <c r="G109" s="39">
        <f t="shared" si="0"/>
        <v>0</v>
      </c>
    </row>
    <row r="110" spans="1:7">
      <c r="A110" s="24" t="s">
        <v>304</v>
      </c>
      <c r="G110" s="39">
        <f t="shared" si="0"/>
        <v>0</v>
      </c>
    </row>
  </sheetData>
  <mergeCells count="16">
    <mergeCell ref="A14:B14"/>
    <mergeCell ref="A8:G8"/>
    <mergeCell ref="A9:G9"/>
    <mergeCell ref="A10:G10"/>
    <mergeCell ref="A11:B11"/>
    <mergeCell ref="C11:C12"/>
    <mergeCell ref="D11:D12"/>
    <mergeCell ref="E11:E12"/>
    <mergeCell ref="F11:F12"/>
    <mergeCell ref="G11:G12"/>
    <mergeCell ref="A7:G7"/>
    <mergeCell ref="D2:G2"/>
    <mergeCell ref="D3:G3"/>
    <mergeCell ref="D4:G4"/>
    <mergeCell ref="A5:G5"/>
    <mergeCell ref="A6:G6"/>
  </mergeCells>
  <pageMargins left="0.7" right="0.7" top="0.75" bottom="0.75" header="0.3" footer="0.3"/>
  <pageSetup paperSize="9" scale="8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7"/>
  <sheetViews>
    <sheetView view="pageBreakPreview" topLeftCell="A4" zoomScale="60" zoomScaleNormal="100" workbookViewId="0">
      <selection activeCell="A14" sqref="A14:XFD75"/>
    </sheetView>
  </sheetViews>
  <sheetFormatPr defaultRowHeight="12.75"/>
  <cols>
    <col min="1" max="1" width="18.42578125" customWidth="1"/>
    <col min="2" max="2" width="45" customWidth="1"/>
    <col min="3" max="3" width="11.5703125" customWidth="1"/>
    <col min="4" max="4" width="10.85546875" customWidth="1"/>
    <col min="5" max="5" width="11.85546875" customWidth="1"/>
    <col min="6" max="6" width="11.42578125" customWidth="1"/>
    <col min="7" max="7" width="11" customWidth="1"/>
  </cols>
  <sheetData>
    <row r="1" spans="1:7" s="41" customFormat="1">
      <c r="E1" s="42"/>
      <c r="F1" s="42"/>
      <c r="G1" s="42"/>
    </row>
    <row r="2" spans="1:7" s="44" customFormat="1" ht="26.25" customHeight="1">
      <c r="A2" s="43"/>
      <c r="D2" s="203" t="s">
        <v>18</v>
      </c>
      <c r="E2" s="203"/>
      <c r="F2" s="203"/>
      <c r="G2" s="203"/>
    </row>
    <row r="3" spans="1:7" s="44" customFormat="1" ht="26.25" customHeight="1">
      <c r="A3" s="43"/>
      <c r="D3" s="204" t="s">
        <v>244</v>
      </c>
      <c r="E3" s="204"/>
      <c r="F3" s="204"/>
      <c r="G3" s="204"/>
    </row>
    <row r="4" spans="1:7" s="44" customFormat="1" ht="26.25" customHeight="1">
      <c r="A4" s="43"/>
      <c r="D4" s="205" t="s">
        <v>308</v>
      </c>
      <c r="E4" s="205"/>
      <c r="F4" s="205"/>
      <c r="G4" s="205"/>
    </row>
    <row r="5" spans="1:7" s="44" customFormat="1" ht="26.25" customHeight="1">
      <c r="A5" s="206" t="s">
        <v>335</v>
      </c>
      <c r="B5" s="206"/>
      <c r="C5" s="206"/>
      <c r="D5" s="206"/>
      <c r="E5" s="206"/>
      <c r="F5" s="206"/>
      <c r="G5" s="206"/>
    </row>
    <row r="6" spans="1:7" s="44" customFormat="1" ht="26.25" customHeight="1">
      <c r="A6" s="207" t="s">
        <v>19</v>
      </c>
      <c r="B6" s="207"/>
      <c r="C6" s="207"/>
      <c r="D6" s="207"/>
      <c r="E6" s="207"/>
      <c r="F6" s="207"/>
      <c r="G6" s="207"/>
    </row>
    <row r="7" spans="1:7" s="44" customFormat="1" ht="26.25" customHeight="1">
      <c r="A7" s="207" t="s">
        <v>0</v>
      </c>
      <c r="B7" s="207"/>
      <c r="C7" s="207"/>
      <c r="D7" s="207"/>
      <c r="E7" s="207"/>
      <c r="F7" s="207"/>
      <c r="G7" s="207"/>
    </row>
    <row r="8" spans="1:7" s="44" customFormat="1" ht="26.25" customHeight="1">
      <c r="A8" s="207" t="s">
        <v>20</v>
      </c>
      <c r="B8" s="207"/>
      <c r="C8" s="207"/>
      <c r="D8" s="207"/>
      <c r="E8" s="207"/>
      <c r="F8" s="207"/>
      <c r="G8" s="207"/>
    </row>
    <row r="9" spans="1:7" s="44" customFormat="1" ht="26.25" customHeight="1">
      <c r="A9" s="207" t="s">
        <v>21</v>
      </c>
      <c r="B9" s="207"/>
      <c r="C9" s="207"/>
      <c r="D9" s="207"/>
      <c r="E9" s="207"/>
      <c r="F9" s="207"/>
      <c r="G9" s="207"/>
    </row>
    <row r="10" spans="1:7" s="44" customFormat="1" ht="26.25" customHeight="1">
      <c r="A10" s="207" t="s">
        <v>1</v>
      </c>
      <c r="B10" s="207"/>
      <c r="C10" s="207"/>
      <c r="D10" s="207"/>
      <c r="E10" s="207"/>
      <c r="F10" s="207"/>
      <c r="G10" s="207"/>
    </row>
    <row r="11" spans="1:7" s="44" customFormat="1" ht="26.25" customHeight="1">
      <c r="A11" s="207" t="s">
        <v>2</v>
      </c>
      <c r="B11" s="207"/>
      <c r="C11" s="207" t="s">
        <v>3</v>
      </c>
      <c r="D11" s="207" t="s">
        <v>16</v>
      </c>
      <c r="E11" s="202" t="s">
        <v>4</v>
      </c>
      <c r="F11" s="202" t="s">
        <v>17</v>
      </c>
      <c r="G11" s="202" t="s">
        <v>242</v>
      </c>
    </row>
    <row r="12" spans="1:7" s="44" customFormat="1" ht="39" customHeight="1">
      <c r="A12" s="47" t="s">
        <v>5</v>
      </c>
      <c r="B12" s="45" t="s">
        <v>6</v>
      </c>
      <c r="C12" s="207"/>
      <c r="D12" s="207"/>
      <c r="E12" s="202"/>
      <c r="F12" s="202"/>
      <c r="G12" s="202"/>
    </row>
    <row r="13" spans="1:7" s="44" customFormat="1" ht="26.25" customHeight="1">
      <c r="A13" s="47">
        <v>1</v>
      </c>
      <c r="B13" s="45">
        <f>A13+1</f>
        <v>2</v>
      </c>
      <c r="C13" s="45">
        <f>B13+1</f>
        <v>3</v>
      </c>
      <c r="D13" s="45">
        <f>C13+1</f>
        <v>4</v>
      </c>
      <c r="E13" s="46">
        <v>5</v>
      </c>
      <c r="F13" s="46">
        <f>E13+1</f>
        <v>6</v>
      </c>
      <c r="G13" s="46">
        <f>F13+1</f>
        <v>7</v>
      </c>
    </row>
    <row r="14" spans="1:7" s="44" customFormat="1" ht="26.25" customHeight="1">
      <c r="A14" s="182" t="s">
        <v>243</v>
      </c>
      <c r="B14" s="183"/>
      <c r="C14" s="48"/>
      <c r="D14" s="48"/>
      <c r="E14" s="49" t="s">
        <v>7</v>
      </c>
      <c r="F14" s="49" t="s">
        <v>7</v>
      </c>
      <c r="G14" s="50"/>
    </row>
    <row r="15" spans="1:7" s="44" customFormat="1" ht="26.25" customHeight="1">
      <c r="A15" s="51">
        <v>33211130</v>
      </c>
      <c r="B15" s="51" t="s">
        <v>247</v>
      </c>
      <c r="C15" s="52" t="s">
        <v>8</v>
      </c>
      <c r="D15" s="51" t="s">
        <v>238</v>
      </c>
      <c r="E15" s="53">
        <v>400</v>
      </c>
      <c r="F15" s="53">
        <v>24</v>
      </c>
      <c r="G15" s="54">
        <f t="shared" ref="G15:G75" si="0">+F15*E15/1000</f>
        <v>9.6</v>
      </c>
    </row>
    <row r="16" spans="1:7" s="44" customFormat="1" ht="26.25" customHeight="1">
      <c r="A16" s="51">
        <v>33211120</v>
      </c>
      <c r="B16" s="51" t="s">
        <v>215</v>
      </c>
      <c r="C16" s="52" t="s">
        <v>8</v>
      </c>
      <c r="D16" s="51" t="s">
        <v>238</v>
      </c>
      <c r="E16" s="53">
        <v>5000</v>
      </c>
      <c r="F16" s="53">
        <v>9</v>
      </c>
      <c r="G16" s="54">
        <f t="shared" si="0"/>
        <v>45</v>
      </c>
    </row>
    <row r="17" spans="1:7" s="44" customFormat="1" ht="26.25" customHeight="1">
      <c r="A17" s="51">
        <v>33211150</v>
      </c>
      <c r="B17" s="51" t="s">
        <v>216</v>
      </c>
      <c r="C17" s="52" t="s">
        <v>8</v>
      </c>
      <c r="D17" s="51" t="s">
        <v>238</v>
      </c>
      <c r="E17" s="53">
        <v>5000</v>
      </c>
      <c r="F17" s="55">
        <v>29</v>
      </c>
      <c r="G17" s="54">
        <f t="shared" si="0"/>
        <v>145</v>
      </c>
    </row>
    <row r="18" spans="1:7" s="44" customFormat="1" ht="26.25" customHeight="1">
      <c r="A18" s="51">
        <v>33211230</v>
      </c>
      <c r="B18" s="51" t="s">
        <v>217</v>
      </c>
      <c r="C18" s="52" t="s">
        <v>8</v>
      </c>
      <c r="D18" s="51" t="s">
        <v>239</v>
      </c>
      <c r="E18" s="53">
        <v>4000</v>
      </c>
      <c r="F18" s="55">
        <v>45</v>
      </c>
      <c r="G18" s="54">
        <f t="shared" si="0"/>
        <v>180</v>
      </c>
    </row>
    <row r="19" spans="1:7" s="44" customFormat="1" ht="26.25" customHeight="1">
      <c r="A19" s="51">
        <v>33211250</v>
      </c>
      <c r="B19" s="51" t="s">
        <v>218</v>
      </c>
      <c r="C19" s="52" t="s">
        <v>8</v>
      </c>
      <c r="D19" s="51" t="s">
        <v>239</v>
      </c>
      <c r="E19" s="53">
        <v>500</v>
      </c>
      <c r="F19" s="55">
        <v>36</v>
      </c>
      <c r="G19" s="54">
        <f t="shared" si="0"/>
        <v>18</v>
      </c>
    </row>
    <row r="20" spans="1:7" s="44" customFormat="1" ht="26.25" customHeight="1">
      <c r="A20" s="51">
        <v>33211310</v>
      </c>
      <c r="B20" s="51" t="s">
        <v>219</v>
      </c>
      <c r="C20" s="52" t="s">
        <v>8</v>
      </c>
      <c r="D20" s="51" t="s">
        <v>239</v>
      </c>
      <c r="E20" s="53">
        <v>3000</v>
      </c>
      <c r="F20" s="55">
        <v>350</v>
      </c>
      <c r="G20" s="54">
        <f t="shared" si="0"/>
        <v>1050</v>
      </c>
    </row>
    <row r="21" spans="1:7" s="44" customFormat="1" ht="26.25" customHeight="1">
      <c r="A21" s="51">
        <v>33211140</v>
      </c>
      <c r="B21" s="51" t="s">
        <v>220</v>
      </c>
      <c r="C21" s="52" t="s">
        <v>8</v>
      </c>
      <c r="D21" s="51" t="s">
        <v>238</v>
      </c>
      <c r="E21" s="53">
        <v>1500</v>
      </c>
      <c r="F21" s="55">
        <v>22</v>
      </c>
      <c r="G21" s="54">
        <f t="shared" si="0"/>
        <v>33</v>
      </c>
    </row>
    <row r="22" spans="1:7" s="44" customFormat="1" ht="26.25" customHeight="1">
      <c r="A22" s="51">
        <v>33211160</v>
      </c>
      <c r="B22" s="51" t="s">
        <v>221</v>
      </c>
      <c r="C22" s="52" t="s">
        <v>8</v>
      </c>
      <c r="D22" s="51" t="s">
        <v>238</v>
      </c>
      <c r="E22" s="53">
        <v>1500</v>
      </c>
      <c r="F22" s="55">
        <v>11</v>
      </c>
      <c r="G22" s="54">
        <f t="shared" si="0"/>
        <v>16.5</v>
      </c>
    </row>
    <row r="23" spans="1:7" s="44" customFormat="1" ht="26.25" customHeight="1">
      <c r="A23" s="51">
        <v>33121270</v>
      </c>
      <c r="B23" s="51" t="s">
        <v>222</v>
      </c>
      <c r="C23" s="52" t="s">
        <v>8</v>
      </c>
      <c r="D23" s="51" t="s">
        <v>238</v>
      </c>
      <c r="E23" s="53">
        <v>200</v>
      </c>
      <c r="F23" s="55">
        <v>30</v>
      </c>
      <c r="G23" s="54">
        <f t="shared" si="0"/>
        <v>6</v>
      </c>
    </row>
    <row r="24" spans="1:7" s="44" customFormat="1" ht="26.25" customHeight="1">
      <c r="A24" s="51">
        <v>33211420</v>
      </c>
      <c r="B24" s="51" t="s">
        <v>223</v>
      </c>
      <c r="C24" s="52" t="s">
        <v>8</v>
      </c>
      <c r="D24" s="51" t="s">
        <v>238</v>
      </c>
      <c r="E24" s="53">
        <v>240</v>
      </c>
      <c r="F24" s="55">
        <v>18</v>
      </c>
      <c r="G24" s="54">
        <f t="shared" si="0"/>
        <v>4.32</v>
      </c>
    </row>
    <row r="25" spans="1:7" s="44" customFormat="1" ht="26.25" customHeight="1">
      <c r="A25" s="51">
        <v>33211320</v>
      </c>
      <c r="B25" s="51" t="s">
        <v>224</v>
      </c>
      <c r="C25" s="52" t="s">
        <v>8</v>
      </c>
      <c r="D25" s="51" t="s">
        <v>239</v>
      </c>
      <c r="E25" s="53">
        <v>2500</v>
      </c>
      <c r="F25" s="55">
        <v>74</v>
      </c>
      <c r="G25" s="54">
        <f t="shared" si="0"/>
        <v>185</v>
      </c>
    </row>
    <row r="26" spans="1:7" s="44" customFormat="1" ht="26.25" customHeight="1">
      <c r="A26" s="51">
        <v>33211420</v>
      </c>
      <c r="B26" s="51" t="s">
        <v>225</v>
      </c>
      <c r="C26" s="52" t="s">
        <v>8</v>
      </c>
      <c r="D26" s="51" t="s">
        <v>238</v>
      </c>
      <c r="E26" s="53">
        <v>240</v>
      </c>
      <c r="F26" s="55">
        <v>18</v>
      </c>
      <c r="G26" s="54">
        <f t="shared" si="0"/>
        <v>4.32</v>
      </c>
    </row>
    <row r="27" spans="1:7" s="44" customFormat="1" ht="26.25" customHeight="1">
      <c r="A27" s="51">
        <v>33211300</v>
      </c>
      <c r="B27" s="51" t="s">
        <v>226</v>
      </c>
      <c r="C27" s="52" t="s">
        <v>8</v>
      </c>
      <c r="D27" s="51" t="s">
        <v>238</v>
      </c>
      <c r="E27" s="53">
        <v>400</v>
      </c>
      <c r="F27" s="55">
        <v>40</v>
      </c>
      <c r="G27" s="54">
        <f t="shared" si="0"/>
        <v>16</v>
      </c>
    </row>
    <row r="28" spans="1:7" s="44" customFormat="1" ht="26.25" customHeight="1">
      <c r="A28" s="51">
        <v>33211190</v>
      </c>
      <c r="B28" s="51" t="s">
        <v>227</v>
      </c>
      <c r="C28" s="52" t="s">
        <v>8</v>
      </c>
      <c r="D28" s="51" t="s">
        <v>238</v>
      </c>
      <c r="E28" s="53">
        <v>160</v>
      </c>
      <c r="F28" s="55">
        <v>78</v>
      </c>
      <c r="G28" s="54">
        <f t="shared" si="0"/>
        <v>12.48</v>
      </c>
    </row>
    <row r="29" spans="1:7" s="44" customFormat="1" ht="26.25" customHeight="1">
      <c r="A29" s="51">
        <v>33211190</v>
      </c>
      <c r="B29" s="51" t="s">
        <v>228</v>
      </c>
      <c r="C29" s="52" t="s">
        <v>8</v>
      </c>
      <c r="D29" s="51" t="s">
        <v>238</v>
      </c>
      <c r="E29" s="53">
        <v>160</v>
      </c>
      <c r="F29" s="55">
        <v>124</v>
      </c>
      <c r="G29" s="54">
        <f t="shared" si="0"/>
        <v>19.84</v>
      </c>
    </row>
    <row r="30" spans="1:7" s="44" customFormat="1" ht="26.25" customHeight="1">
      <c r="A30" s="51">
        <v>33211200</v>
      </c>
      <c r="B30" s="51" t="s">
        <v>229</v>
      </c>
      <c r="C30" s="52" t="s">
        <v>8</v>
      </c>
      <c r="D30" s="51" t="s">
        <v>238</v>
      </c>
      <c r="E30" s="53">
        <v>160</v>
      </c>
      <c r="F30" s="55">
        <v>78</v>
      </c>
      <c r="G30" s="54">
        <f t="shared" si="0"/>
        <v>12.48</v>
      </c>
    </row>
    <row r="31" spans="1:7" s="44" customFormat="1" ht="26.25" customHeight="1">
      <c r="A31" s="51">
        <v>33211220</v>
      </c>
      <c r="B31" s="51" t="s">
        <v>230</v>
      </c>
      <c r="C31" s="52" t="s">
        <v>8</v>
      </c>
      <c r="D31" s="51" t="s">
        <v>238</v>
      </c>
      <c r="E31" s="53">
        <v>160</v>
      </c>
      <c r="F31" s="55">
        <v>156</v>
      </c>
      <c r="G31" s="54">
        <f t="shared" si="0"/>
        <v>24.96</v>
      </c>
    </row>
    <row r="32" spans="1:7" s="44" customFormat="1" ht="26.25" customHeight="1">
      <c r="A32" s="51">
        <v>33211210</v>
      </c>
      <c r="B32" s="51" t="s">
        <v>231</v>
      </c>
      <c r="C32" s="52" t="s">
        <v>8</v>
      </c>
      <c r="D32" s="51" t="s">
        <v>238</v>
      </c>
      <c r="E32" s="53">
        <v>100</v>
      </c>
      <c r="F32" s="55">
        <v>276</v>
      </c>
      <c r="G32" s="54">
        <f t="shared" si="0"/>
        <v>27.6</v>
      </c>
    </row>
    <row r="33" spans="1:7" s="44" customFormat="1" ht="26.25" customHeight="1">
      <c r="A33" s="51">
        <v>33691160</v>
      </c>
      <c r="B33" s="51" t="s">
        <v>232</v>
      </c>
      <c r="C33" s="52" t="s">
        <v>8</v>
      </c>
      <c r="D33" s="51" t="s">
        <v>239</v>
      </c>
      <c r="E33" s="53">
        <v>200</v>
      </c>
      <c r="F33" s="55">
        <v>105</v>
      </c>
      <c r="G33" s="54">
        <f t="shared" si="0"/>
        <v>21</v>
      </c>
    </row>
    <row r="34" spans="1:7" s="44" customFormat="1" ht="26.25" customHeight="1">
      <c r="A34" s="51">
        <v>33621641</v>
      </c>
      <c r="B34" s="51" t="s">
        <v>303</v>
      </c>
      <c r="C34" s="52" t="s">
        <v>8</v>
      </c>
      <c r="D34" s="51" t="s">
        <v>9</v>
      </c>
      <c r="E34" s="53">
        <v>200</v>
      </c>
      <c r="F34" s="55">
        <v>2695</v>
      </c>
      <c r="G34" s="54">
        <f t="shared" si="0"/>
        <v>539</v>
      </c>
    </row>
    <row r="35" spans="1:7" s="44" customFormat="1" ht="26.25" customHeight="1">
      <c r="A35" s="51">
        <v>33621641</v>
      </c>
      <c r="B35" s="51" t="s">
        <v>14</v>
      </c>
      <c r="C35" s="52" t="s">
        <v>8</v>
      </c>
      <c r="D35" s="51" t="s">
        <v>15</v>
      </c>
      <c r="E35" s="53">
        <v>12000</v>
      </c>
      <c r="F35" s="55">
        <v>8</v>
      </c>
      <c r="G35" s="54">
        <f t="shared" si="0"/>
        <v>96</v>
      </c>
    </row>
    <row r="36" spans="1:7" s="44" customFormat="1" ht="26.25" customHeight="1">
      <c r="A36" s="51">
        <v>33621641</v>
      </c>
      <c r="B36" s="51" t="s">
        <v>248</v>
      </c>
      <c r="C36" s="52" t="s">
        <v>8</v>
      </c>
      <c r="D36" s="51" t="s">
        <v>9</v>
      </c>
      <c r="E36" s="53">
        <v>200</v>
      </c>
      <c r="F36" s="55">
        <v>1640</v>
      </c>
      <c r="G36" s="54">
        <f t="shared" si="0"/>
        <v>328</v>
      </c>
    </row>
    <row r="37" spans="1:7" s="44" customFormat="1" ht="26.25" customHeight="1">
      <c r="A37" s="51">
        <v>33621641</v>
      </c>
      <c r="B37" s="51" t="s">
        <v>249</v>
      </c>
      <c r="C37" s="52" t="s">
        <v>8</v>
      </c>
      <c r="D37" s="51" t="s">
        <v>9</v>
      </c>
      <c r="E37" s="53">
        <v>30</v>
      </c>
      <c r="F37" s="55">
        <v>2200</v>
      </c>
      <c r="G37" s="54">
        <f t="shared" si="0"/>
        <v>66</v>
      </c>
    </row>
    <row r="38" spans="1:7" s="44" customFormat="1" ht="26.25" customHeight="1">
      <c r="A38" s="51">
        <v>33621641</v>
      </c>
      <c r="B38" s="51" t="s">
        <v>233</v>
      </c>
      <c r="C38" s="52" t="s">
        <v>8</v>
      </c>
      <c r="D38" s="51" t="s">
        <v>12</v>
      </c>
      <c r="E38" s="53">
        <v>8</v>
      </c>
      <c r="F38" s="55">
        <v>2200</v>
      </c>
      <c r="G38" s="54">
        <f t="shared" si="0"/>
        <v>17.600000000000001</v>
      </c>
    </row>
    <row r="39" spans="1:7" s="44" customFormat="1" ht="26.25" customHeight="1">
      <c r="A39" s="51">
        <v>33621641</v>
      </c>
      <c r="B39" s="51" t="s">
        <v>302</v>
      </c>
      <c r="C39" s="52" t="s">
        <v>8</v>
      </c>
      <c r="D39" s="51" t="s">
        <v>9</v>
      </c>
      <c r="E39" s="53">
        <v>200</v>
      </c>
      <c r="F39" s="55">
        <v>3400</v>
      </c>
      <c r="G39" s="54">
        <f t="shared" si="0"/>
        <v>680</v>
      </c>
    </row>
    <row r="40" spans="1:7" s="44" customFormat="1" ht="26.25" customHeight="1">
      <c r="A40" s="51">
        <v>33621641</v>
      </c>
      <c r="B40" s="51" t="s">
        <v>234</v>
      </c>
      <c r="C40" s="52" t="s">
        <v>8</v>
      </c>
      <c r="D40" s="51" t="s">
        <v>241</v>
      </c>
      <c r="E40" s="53">
        <v>150</v>
      </c>
      <c r="F40" s="55">
        <v>1035</v>
      </c>
      <c r="G40" s="54">
        <f t="shared" si="0"/>
        <v>155.25</v>
      </c>
    </row>
    <row r="41" spans="1:7" s="44" customFormat="1" ht="26.25" customHeight="1">
      <c r="A41" s="51">
        <v>33121270</v>
      </c>
      <c r="B41" s="51" t="s">
        <v>235</v>
      </c>
      <c r="C41" s="52" t="s">
        <v>8</v>
      </c>
      <c r="D41" s="51" t="s">
        <v>9</v>
      </c>
      <c r="E41" s="53">
        <v>3</v>
      </c>
      <c r="F41" s="55">
        <v>9600</v>
      </c>
      <c r="G41" s="54">
        <f t="shared" si="0"/>
        <v>28.8</v>
      </c>
    </row>
    <row r="42" spans="1:7" s="44" customFormat="1" ht="26.25" customHeight="1">
      <c r="A42" s="51">
        <v>33121270</v>
      </c>
      <c r="B42" s="51" t="s">
        <v>236</v>
      </c>
      <c r="C42" s="52" t="s">
        <v>8</v>
      </c>
      <c r="D42" s="51" t="s">
        <v>240</v>
      </c>
      <c r="E42" s="53">
        <v>1000</v>
      </c>
      <c r="F42" s="55">
        <v>20</v>
      </c>
      <c r="G42" s="54">
        <f t="shared" si="0"/>
        <v>20</v>
      </c>
    </row>
    <row r="43" spans="1:7" s="44" customFormat="1" ht="26.25" customHeight="1">
      <c r="A43" s="51">
        <v>33141163</v>
      </c>
      <c r="B43" s="51" t="s">
        <v>237</v>
      </c>
      <c r="C43" s="52" t="s">
        <v>8</v>
      </c>
      <c r="D43" s="51" t="s">
        <v>241</v>
      </c>
      <c r="E43" s="53">
        <v>20</v>
      </c>
      <c r="F43" s="55">
        <v>60</v>
      </c>
      <c r="G43" s="54">
        <f t="shared" si="0"/>
        <v>1.2</v>
      </c>
    </row>
    <row r="44" spans="1:7" s="44" customFormat="1" ht="26.25" customHeight="1">
      <c r="A44" s="51">
        <v>33691160</v>
      </c>
      <c r="B44" s="51" t="s">
        <v>250</v>
      </c>
      <c r="C44" s="52" t="s">
        <v>8</v>
      </c>
      <c r="D44" s="51" t="s">
        <v>241</v>
      </c>
      <c r="E44" s="53">
        <v>1000</v>
      </c>
      <c r="F44" s="55">
        <v>40</v>
      </c>
      <c r="G44" s="54">
        <f t="shared" si="0"/>
        <v>40</v>
      </c>
    </row>
    <row r="45" spans="1:7" s="44" customFormat="1" ht="26.25" customHeight="1">
      <c r="A45" s="51">
        <v>33691160</v>
      </c>
      <c r="B45" s="51" t="s">
        <v>251</v>
      </c>
      <c r="C45" s="52" t="s">
        <v>8</v>
      </c>
      <c r="D45" s="51" t="s">
        <v>241</v>
      </c>
      <c r="E45" s="53">
        <v>1000</v>
      </c>
      <c r="F45" s="55">
        <v>40</v>
      </c>
      <c r="G45" s="54">
        <f t="shared" si="0"/>
        <v>40</v>
      </c>
    </row>
    <row r="46" spans="1:7" s="44" customFormat="1" ht="26.25" customHeight="1">
      <c r="A46" s="51">
        <v>33691160</v>
      </c>
      <c r="B46" s="51" t="s">
        <v>252</v>
      </c>
      <c r="C46" s="52" t="s">
        <v>8</v>
      </c>
      <c r="D46" s="51" t="s">
        <v>241</v>
      </c>
      <c r="E46" s="53">
        <v>1000</v>
      </c>
      <c r="F46" s="55">
        <v>20</v>
      </c>
      <c r="G46" s="54">
        <f t="shared" si="0"/>
        <v>20</v>
      </c>
    </row>
    <row r="47" spans="1:7" s="44" customFormat="1" ht="26.25" customHeight="1">
      <c r="A47" s="51">
        <v>33211490</v>
      </c>
      <c r="B47" s="51" t="s">
        <v>253</v>
      </c>
      <c r="C47" s="52" t="s">
        <v>8</v>
      </c>
      <c r="D47" s="51" t="s">
        <v>241</v>
      </c>
      <c r="E47" s="53">
        <v>125</v>
      </c>
      <c r="F47" s="55">
        <v>100</v>
      </c>
      <c r="G47" s="54">
        <f t="shared" si="0"/>
        <v>12.5</v>
      </c>
    </row>
    <row r="48" spans="1:7" s="44" customFormat="1" ht="26.25" customHeight="1">
      <c r="A48" s="51">
        <v>33121270</v>
      </c>
      <c r="B48" s="51" t="s">
        <v>254</v>
      </c>
      <c r="C48" s="52" t="s">
        <v>8</v>
      </c>
      <c r="D48" s="51" t="s">
        <v>241</v>
      </c>
      <c r="E48" s="53">
        <v>1000</v>
      </c>
      <c r="F48" s="55">
        <v>4</v>
      </c>
      <c r="G48" s="54">
        <f t="shared" si="0"/>
        <v>4</v>
      </c>
    </row>
    <row r="49" spans="1:7" s="44" customFormat="1" ht="26.25" customHeight="1">
      <c r="A49" s="51">
        <v>33191310</v>
      </c>
      <c r="B49" s="51" t="s">
        <v>255</v>
      </c>
      <c r="C49" s="52" t="s">
        <v>8</v>
      </c>
      <c r="D49" s="51" t="s">
        <v>10</v>
      </c>
      <c r="E49" s="53">
        <v>300</v>
      </c>
      <c r="F49" s="55">
        <v>10</v>
      </c>
      <c r="G49" s="54">
        <f t="shared" si="0"/>
        <v>3</v>
      </c>
    </row>
    <row r="50" spans="1:7" s="44" customFormat="1" ht="26.25" customHeight="1">
      <c r="A50" s="51">
        <v>33121270</v>
      </c>
      <c r="B50" s="51" t="s">
        <v>256</v>
      </c>
      <c r="C50" s="52" t="s">
        <v>8</v>
      </c>
      <c r="D50" s="51" t="s">
        <v>258</v>
      </c>
      <c r="E50" s="53">
        <v>1000</v>
      </c>
      <c r="F50" s="56">
        <v>6</v>
      </c>
      <c r="G50" s="54">
        <f t="shared" si="0"/>
        <v>6</v>
      </c>
    </row>
    <row r="51" spans="1:7" s="44" customFormat="1" ht="26.25" customHeight="1">
      <c r="A51" s="51">
        <v>33121270</v>
      </c>
      <c r="B51" s="51" t="s">
        <v>257</v>
      </c>
      <c r="C51" s="52" t="s">
        <v>8</v>
      </c>
      <c r="D51" s="51" t="s">
        <v>258</v>
      </c>
      <c r="E51" s="53">
        <v>1000</v>
      </c>
      <c r="F51" s="56">
        <v>6</v>
      </c>
      <c r="G51" s="54">
        <f t="shared" si="0"/>
        <v>6</v>
      </c>
    </row>
    <row r="52" spans="1:7" s="44" customFormat="1" ht="26.25" customHeight="1">
      <c r="A52" s="51">
        <v>33211170</v>
      </c>
      <c r="B52" s="51" t="s">
        <v>286</v>
      </c>
      <c r="C52" s="52" t="s">
        <v>8</v>
      </c>
      <c r="D52" s="51" t="s">
        <v>239</v>
      </c>
      <c r="E52" s="53">
        <v>1200</v>
      </c>
      <c r="F52" s="55">
        <v>38</v>
      </c>
      <c r="G52" s="54">
        <f t="shared" si="0"/>
        <v>45.6</v>
      </c>
    </row>
    <row r="53" spans="1:7" s="44" customFormat="1" ht="26.25" customHeight="1">
      <c r="A53" s="51">
        <v>33691162</v>
      </c>
      <c r="B53" s="51" t="s">
        <v>289</v>
      </c>
      <c r="C53" s="52" t="s">
        <v>8</v>
      </c>
      <c r="D53" s="51" t="s">
        <v>12</v>
      </c>
      <c r="E53" s="53">
        <v>3</v>
      </c>
      <c r="F53" s="55">
        <v>22200</v>
      </c>
      <c r="G53" s="54">
        <f t="shared" si="0"/>
        <v>66.599999999999994</v>
      </c>
    </row>
    <row r="54" spans="1:7" s="44" customFormat="1" ht="26.25" customHeight="1">
      <c r="A54" s="51">
        <v>33691162</v>
      </c>
      <c r="B54" s="51" t="s">
        <v>290</v>
      </c>
      <c r="C54" s="52" t="s">
        <v>8</v>
      </c>
      <c r="D54" s="51" t="s">
        <v>12</v>
      </c>
      <c r="E54" s="53">
        <v>3</v>
      </c>
      <c r="F54" s="56">
        <v>50300</v>
      </c>
      <c r="G54" s="54">
        <f t="shared" si="0"/>
        <v>150.9</v>
      </c>
    </row>
    <row r="55" spans="1:7" s="44" customFormat="1" ht="26.25" customHeight="1">
      <c r="A55" s="51">
        <v>33691162</v>
      </c>
      <c r="B55" s="51" t="s">
        <v>291</v>
      </c>
      <c r="C55" s="52" t="s">
        <v>8</v>
      </c>
      <c r="D55" s="51" t="s">
        <v>12</v>
      </c>
      <c r="E55" s="53">
        <v>3</v>
      </c>
      <c r="F55" s="56">
        <v>21960</v>
      </c>
      <c r="G55" s="54">
        <f t="shared" si="0"/>
        <v>65.88</v>
      </c>
    </row>
    <row r="56" spans="1:7" s="44" customFormat="1" ht="26.25" customHeight="1">
      <c r="A56" s="51">
        <v>33691162</v>
      </c>
      <c r="B56" s="51" t="s">
        <v>292</v>
      </c>
      <c r="C56" s="52" t="s">
        <v>8</v>
      </c>
      <c r="D56" s="51" t="s">
        <v>12</v>
      </c>
      <c r="E56" s="53">
        <v>3</v>
      </c>
      <c r="F56" s="55">
        <v>22992</v>
      </c>
      <c r="G56" s="54">
        <f t="shared" si="0"/>
        <v>68.975999999999999</v>
      </c>
    </row>
    <row r="57" spans="1:7" s="44" customFormat="1" ht="26.25" customHeight="1">
      <c r="A57" s="51">
        <v>33691162</v>
      </c>
      <c r="B57" s="51" t="s">
        <v>293</v>
      </c>
      <c r="C57" s="52" t="s">
        <v>8</v>
      </c>
      <c r="D57" s="51" t="s">
        <v>12</v>
      </c>
      <c r="E57" s="53">
        <v>3</v>
      </c>
      <c r="F57" s="56">
        <v>21496</v>
      </c>
      <c r="G57" s="54">
        <f t="shared" si="0"/>
        <v>64.488</v>
      </c>
    </row>
    <row r="58" spans="1:7" s="44" customFormat="1" ht="26.25" customHeight="1">
      <c r="A58" s="51">
        <v>33211350</v>
      </c>
      <c r="B58" s="51" t="s">
        <v>294</v>
      </c>
      <c r="C58" s="52" t="s">
        <v>8</v>
      </c>
      <c r="D58" s="51" t="s">
        <v>12</v>
      </c>
      <c r="E58" s="53">
        <v>8</v>
      </c>
      <c r="F58" s="56">
        <v>15348</v>
      </c>
      <c r="G58" s="54">
        <f t="shared" si="0"/>
        <v>122.78400000000001</v>
      </c>
    </row>
    <row r="59" spans="1:7" s="44" customFormat="1" ht="26.25" customHeight="1">
      <c r="A59" s="43">
        <v>33691162</v>
      </c>
      <c r="B59" s="51" t="s">
        <v>295</v>
      </c>
      <c r="C59" s="52" t="s">
        <v>8</v>
      </c>
      <c r="D59" s="51" t="s">
        <v>12</v>
      </c>
      <c r="E59" s="53">
        <v>5</v>
      </c>
      <c r="F59" s="55">
        <v>17928</v>
      </c>
      <c r="G59" s="54">
        <f t="shared" si="0"/>
        <v>89.64</v>
      </c>
    </row>
    <row r="60" spans="1:7" s="44" customFormat="1" ht="26.25" customHeight="1">
      <c r="A60" s="51">
        <v>33691162</v>
      </c>
      <c r="B60" s="51" t="s">
        <v>296</v>
      </c>
      <c r="C60" s="52" t="s">
        <v>8</v>
      </c>
      <c r="D60" s="51" t="s">
        <v>12</v>
      </c>
      <c r="E60" s="53">
        <v>5</v>
      </c>
      <c r="F60" s="56">
        <v>17928</v>
      </c>
      <c r="G60" s="54">
        <f t="shared" si="0"/>
        <v>89.64</v>
      </c>
    </row>
    <row r="61" spans="1:7" s="44" customFormat="1" ht="26.25" customHeight="1">
      <c r="A61" s="51">
        <v>33691162</v>
      </c>
      <c r="B61" s="51" t="s">
        <v>298</v>
      </c>
      <c r="C61" s="52" t="s">
        <v>8</v>
      </c>
      <c r="D61" s="51" t="s">
        <v>12</v>
      </c>
      <c r="E61" s="53">
        <v>8</v>
      </c>
      <c r="F61" s="55">
        <v>19380</v>
      </c>
      <c r="G61" s="54">
        <f>+F61*E61/1000</f>
        <v>155.04</v>
      </c>
    </row>
    <row r="62" spans="1:7" s="44" customFormat="1" ht="26.25" customHeight="1">
      <c r="A62" s="51">
        <v>33691162</v>
      </c>
      <c r="B62" s="51" t="s">
        <v>297</v>
      </c>
      <c r="C62" s="52" t="s">
        <v>8</v>
      </c>
      <c r="D62" s="51" t="s">
        <v>12</v>
      </c>
      <c r="E62" s="53">
        <v>4</v>
      </c>
      <c r="F62" s="56">
        <v>19140</v>
      </c>
      <c r="G62" s="54">
        <f t="shared" si="0"/>
        <v>76.56</v>
      </c>
    </row>
    <row r="63" spans="1:7" s="44" customFormat="1" ht="26.25" customHeight="1">
      <c r="A63" s="51">
        <v>33691162</v>
      </c>
      <c r="B63" s="51" t="s">
        <v>299</v>
      </c>
      <c r="C63" s="52" t="s">
        <v>8</v>
      </c>
      <c r="D63" s="51" t="s">
        <v>12</v>
      </c>
      <c r="E63" s="53">
        <v>8</v>
      </c>
      <c r="F63" s="56">
        <v>19140</v>
      </c>
      <c r="G63" s="54">
        <f t="shared" si="0"/>
        <v>153.12</v>
      </c>
    </row>
    <row r="64" spans="1:7" s="44" customFormat="1" ht="26.25" customHeight="1">
      <c r="A64" s="51">
        <v>33691162</v>
      </c>
      <c r="B64" s="51" t="s">
        <v>300</v>
      </c>
      <c r="C64" s="52" t="s">
        <v>8</v>
      </c>
      <c r="D64" s="51" t="s">
        <v>12</v>
      </c>
      <c r="E64" s="53">
        <v>8</v>
      </c>
      <c r="F64" s="56">
        <v>36000</v>
      </c>
      <c r="G64" s="54">
        <f t="shared" si="0"/>
        <v>288</v>
      </c>
    </row>
    <row r="65" spans="1:7" s="44" customFormat="1" ht="26.25" customHeight="1">
      <c r="A65" s="51">
        <v>33691162</v>
      </c>
      <c r="B65" s="51" t="s">
        <v>301</v>
      </c>
      <c r="C65" s="52" t="s">
        <v>8</v>
      </c>
      <c r="D65" s="51" t="s">
        <v>12</v>
      </c>
      <c r="E65" s="53">
        <v>6</v>
      </c>
      <c r="F65" s="55">
        <v>40000</v>
      </c>
      <c r="G65" s="54">
        <f t="shared" si="0"/>
        <v>240</v>
      </c>
    </row>
    <row r="66" spans="1:7" s="44" customFormat="1" ht="17.25" customHeight="1">
      <c r="A66" s="51">
        <v>33691162</v>
      </c>
      <c r="B66" s="57" t="s">
        <v>326</v>
      </c>
      <c r="C66" s="52" t="s">
        <v>8</v>
      </c>
      <c r="D66" s="51" t="s">
        <v>12</v>
      </c>
      <c r="E66" s="58">
        <v>3</v>
      </c>
      <c r="F66" s="56">
        <v>19056</v>
      </c>
      <c r="G66" s="54">
        <f t="shared" si="0"/>
        <v>57.167999999999999</v>
      </c>
    </row>
    <row r="67" spans="1:7" s="44" customFormat="1" ht="26.25" customHeight="1">
      <c r="A67" s="51">
        <v>33691162</v>
      </c>
      <c r="B67" s="57" t="s">
        <v>327</v>
      </c>
      <c r="C67" s="52" t="s">
        <v>8</v>
      </c>
      <c r="D67" s="51" t="s">
        <v>12</v>
      </c>
      <c r="E67" s="58">
        <v>3</v>
      </c>
      <c r="F67" s="56">
        <v>19056</v>
      </c>
      <c r="G67" s="54">
        <f t="shared" si="0"/>
        <v>57.167999999999999</v>
      </c>
    </row>
    <row r="68" spans="1:7" s="44" customFormat="1" ht="17.25" customHeight="1">
      <c r="A68" s="51">
        <v>33691162</v>
      </c>
      <c r="B68" s="57" t="s">
        <v>328</v>
      </c>
      <c r="C68" s="52" t="s">
        <v>8</v>
      </c>
      <c r="D68" s="53" t="s">
        <v>10</v>
      </c>
      <c r="E68" s="58">
        <v>1</v>
      </c>
      <c r="F68" s="56">
        <v>91020</v>
      </c>
      <c r="G68" s="54">
        <f t="shared" si="0"/>
        <v>91.02</v>
      </c>
    </row>
    <row r="69" spans="1:7" s="44" customFormat="1" ht="17.25" customHeight="1">
      <c r="A69" s="51">
        <v>33691162</v>
      </c>
      <c r="B69" s="57" t="s">
        <v>329</v>
      </c>
      <c r="C69" s="52" t="s">
        <v>8</v>
      </c>
      <c r="D69" s="53" t="s">
        <v>10</v>
      </c>
      <c r="E69" s="58">
        <v>3</v>
      </c>
      <c r="F69" s="56">
        <v>7080</v>
      </c>
      <c r="G69" s="54">
        <f t="shared" si="0"/>
        <v>21.24</v>
      </c>
    </row>
    <row r="70" spans="1:7" s="44" customFormat="1" ht="17.25" customHeight="1">
      <c r="A70" s="51">
        <v>33691162</v>
      </c>
      <c r="B70" s="57" t="s">
        <v>330</v>
      </c>
      <c r="C70" s="52" t="s">
        <v>8</v>
      </c>
      <c r="D70" s="53" t="s">
        <v>10</v>
      </c>
      <c r="E70" s="58">
        <v>1</v>
      </c>
      <c r="F70" s="56">
        <v>5160</v>
      </c>
      <c r="G70" s="54">
        <f t="shared" si="0"/>
        <v>5.16</v>
      </c>
    </row>
    <row r="71" spans="1:7" s="44" customFormat="1" ht="17.25" customHeight="1">
      <c r="A71" s="51">
        <v>33691162</v>
      </c>
      <c r="B71" s="57" t="s">
        <v>331</v>
      </c>
      <c r="C71" s="52" t="s">
        <v>8</v>
      </c>
      <c r="D71" s="53" t="s">
        <v>10</v>
      </c>
      <c r="E71" s="58">
        <v>2</v>
      </c>
      <c r="F71" s="56">
        <v>132000</v>
      </c>
      <c r="G71" s="54">
        <f t="shared" si="0"/>
        <v>264</v>
      </c>
    </row>
    <row r="72" spans="1:7" s="44" customFormat="1" ht="17.25" customHeight="1">
      <c r="A72" s="51">
        <v>33691162</v>
      </c>
      <c r="B72" s="57" t="s">
        <v>332</v>
      </c>
      <c r="C72" s="52" t="s">
        <v>8</v>
      </c>
      <c r="D72" s="53" t="s">
        <v>10</v>
      </c>
      <c r="E72" s="58">
        <v>2</v>
      </c>
      <c r="F72" s="56">
        <v>49800</v>
      </c>
      <c r="G72" s="54">
        <f t="shared" si="0"/>
        <v>99.6</v>
      </c>
    </row>
    <row r="73" spans="1:7" s="44" customFormat="1" ht="17.25" customHeight="1">
      <c r="A73" s="51">
        <v>33691162</v>
      </c>
      <c r="B73" s="57" t="s">
        <v>333</v>
      </c>
      <c r="C73" s="52" t="s">
        <v>8</v>
      </c>
      <c r="D73" s="53" t="s">
        <v>10</v>
      </c>
      <c r="E73" s="58">
        <v>2</v>
      </c>
      <c r="F73" s="56">
        <v>100000</v>
      </c>
      <c r="G73" s="54">
        <f t="shared" si="0"/>
        <v>200</v>
      </c>
    </row>
    <row r="74" spans="1:7" s="59" customFormat="1" ht="17.25" customHeight="1">
      <c r="A74" s="51">
        <v>33691162</v>
      </c>
      <c r="B74" s="57" t="s">
        <v>334</v>
      </c>
      <c r="C74" s="52" t="s">
        <v>8</v>
      </c>
      <c r="D74" s="53" t="s">
        <v>10</v>
      </c>
      <c r="E74" s="58">
        <v>2</v>
      </c>
      <c r="F74" s="56">
        <v>13500</v>
      </c>
      <c r="G74" s="54">
        <f t="shared" si="0"/>
        <v>27</v>
      </c>
    </row>
    <row r="75" spans="1:7" s="44" customFormat="1" ht="17.25" customHeight="1">
      <c r="A75" s="60">
        <v>33141211</v>
      </c>
      <c r="B75" s="61" t="s">
        <v>320</v>
      </c>
      <c r="C75" s="52" t="s">
        <v>8</v>
      </c>
      <c r="D75" s="53" t="s">
        <v>10</v>
      </c>
      <c r="E75" s="62">
        <v>600</v>
      </c>
      <c r="F75" s="63">
        <v>170</v>
      </c>
      <c r="G75" s="54">
        <f t="shared" si="0"/>
        <v>102</v>
      </c>
    </row>
    <row r="76" spans="1:7" s="44" customFormat="1" ht="20.25" customHeight="1">
      <c r="A76" s="64"/>
      <c r="B76" s="65"/>
      <c r="C76" s="52" t="s">
        <v>8</v>
      </c>
      <c r="D76" s="53" t="s">
        <v>10</v>
      </c>
      <c r="E76" s="62"/>
      <c r="F76" s="66"/>
      <c r="G76" s="62">
        <f t="shared" ref="G76:G77" si="1">+E76*F76/1000</f>
        <v>0</v>
      </c>
    </row>
    <row r="77" spans="1:7" s="44" customFormat="1" ht="17.25" customHeight="1">
      <c r="A77" s="64"/>
      <c r="B77" s="61"/>
      <c r="C77" s="52" t="s">
        <v>8</v>
      </c>
      <c r="D77" s="53" t="s">
        <v>10</v>
      </c>
      <c r="E77" s="62"/>
      <c r="F77" s="66"/>
      <c r="G77" s="62">
        <f t="shared" si="1"/>
        <v>0</v>
      </c>
    </row>
  </sheetData>
  <mergeCells count="16">
    <mergeCell ref="G11:G12"/>
    <mergeCell ref="A14:B14"/>
    <mergeCell ref="D2:G2"/>
    <mergeCell ref="D3:G3"/>
    <mergeCell ref="D4:G4"/>
    <mergeCell ref="A5:G5"/>
    <mergeCell ref="A6:G6"/>
    <mergeCell ref="A7:G7"/>
    <mergeCell ref="A8:G8"/>
    <mergeCell ref="A9:G9"/>
    <mergeCell ref="A10:G10"/>
    <mergeCell ref="A11:B11"/>
    <mergeCell ref="C11:C12"/>
    <mergeCell ref="D11:D12"/>
    <mergeCell ref="E11:E12"/>
    <mergeCell ref="F11:F12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գնումների պլան  2025</vt:lpstr>
      <vt:lpstr>Sheet1</vt:lpstr>
      <vt:lpstr>Лист1</vt:lpstr>
      <vt:lpstr>դեղորայք 1</vt:lpstr>
      <vt:lpstr>Դեղորայք2</vt:lpstr>
      <vt:lpstr>Պարագա</vt:lpstr>
      <vt:lpstr>քիմ. նյութեր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Manya Khachatryan</cp:lastModifiedBy>
  <cp:lastPrinted>2024-12-23T08:17:57Z</cp:lastPrinted>
  <dcterms:created xsi:type="dcterms:W3CDTF">2021-04-15T14:57:12Z</dcterms:created>
  <dcterms:modified xsi:type="dcterms:W3CDTF">2024-12-27T15:47:20Z</dcterms:modified>
</cp:coreProperties>
</file>