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598FE473-3385-41A5-B531-5453E4522CBC}" xr6:coauthVersionLast="47" xr6:coauthVersionMax="47" xr10:uidLastSave="{00000000-0000-0000-0000-000000000000}"/>
  <bookViews>
    <workbookView xWindow="-120" yWindow="-120" windowWidth="24240" windowHeight="13140" xr2:uid="{00000000-000D-0000-FFFF-FFFF00000000}"/>
  </bookViews>
  <sheets>
    <sheet name="հայ" sheetId="1" r:id="rId1"/>
    <sheet name="ռուս" sheetId="2" state="hidden" r:id="rId2"/>
  </sheets>
  <definedNames>
    <definedName name="_xlnm._FilterDatabase" localSheetId="0" hidden="1">հայ!$E$2:$E$77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3" i="1" l="1"/>
  <c r="A5" i="1"/>
  <c r="A6" i="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4" i="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3" i="1" l="1"/>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<sst xmlns="http://schemas.openxmlformats.org/spreadsheetml/2006/main" count="945" uniqueCount="704">
  <si>
    <t>Հ/Հ</t>
  </si>
  <si>
    <t>Անվանում</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</si>
  <si>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</si>
  <si>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</si>
  <si>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</si>
  <si>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</si>
  <si>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</si>
  <si>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</si>
  <si>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</si>
  <si>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</si>
  <si>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</si>
  <si>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</si>
  <si>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</si>
  <si>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</si>
  <si>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</si>
  <si>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</si>
  <si>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</si>
  <si>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</si>
  <si>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</si>
  <si>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</si>
  <si>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</si>
  <si>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</si>
  <si>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</si>
  <si>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</si>
  <si>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</si>
  <si>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</si>
  <si>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</si>
  <si>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</si>
  <si>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</si>
  <si>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</si>
  <si>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</si>
  <si>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</si>
  <si>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</si>
  <si>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</si>
  <si>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</si>
  <si>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</si>
  <si>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</si>
  <si>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</si>
  <si>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</si>
  <si>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</si>
  <si>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</si>
  <si>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</si>
  <si>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</si>
  <si>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</si>
  <si>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</si>
  <si>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</si>
  <si>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</si>
  <si>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</si>
  <si>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</si>
  <si>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</si>
  <si>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</si>
  <si>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</si>
  <si>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</si>
  <si>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</si>
  <si>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</si>
  <si>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</si>
  <si>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</si>
  <si>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</si>
  <si>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</si>
  <si>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</si>
  <si>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</si>
  <si>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</si>
  <si>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</si>
  <si>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</si>
  <si>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</si>
  <si>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</si>
  <si>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</si>
  <si>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</si>
  <si>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</si>
  <si>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</si>
  <si>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</si>
  <si>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</si>
  <si>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</si>
  <si>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</si>
  <si>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</si>
  <si>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</si>
  <si>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</si>
  <si>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</si>
  <si>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</si>
  <si>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</si>
  <si>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</si>
  <si>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</si>
  <si>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</si>
  <si>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</si>
  <si>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</si>
  <si>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</si>
  <si>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</si>
  <si>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</si>
  <si>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</si>
  <si>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</si>
  <si>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</si>
  <si>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</si>
  <si>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</si>
  <si>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</si>
  <si>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</si>
  <si>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</si>
  <si>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</si>
  <si>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</si>
  <si>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</si>
  <si>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</si>
  <si>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</si>
  <si>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</si>
  <si>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</si>
  <si>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</si>
  <si>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</si>
  <si>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</si>
  <si>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</si>
  <si>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</si>
  <si>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</si>
  <si>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</si>
  <si>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</si>
  <si>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</si>
  <si>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</si>
  <si>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</si>
  <si>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</si>
  <si>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</si>
  <si>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</si>
  <si>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</si>
  <si>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</si>
  <si>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</si>
  <si>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</si>
  <si>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</si>
  <si>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</si>
  <si>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</si>
  <si>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</si>
  <si>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</si>
  <si>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</si>
  <si>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</si>
  <si>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</si>
  <si>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</si>
  <si>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</si>
  <si>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</si>
  <si>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</si>
  <si>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</si>
  <si>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</si>
  <si>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</si>
  <si>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</si>
  <si>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</si>
  <si>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</si>
  <si>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</si>
  <si>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</si>
  <si>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</si>
  <si>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</si>
  <si>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</si>
  <si>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</si>
  <si>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</si>
  <si>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</si>
  <si>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</si>
  <si>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</si>
  <si>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</si>
  <si>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</si>
  <si>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</si>
  <si>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</si>
  <si>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</si>
  <si>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</si>
  <si>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</si>
  <si>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</si>
  <si>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</si>
  <si>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</si>
  <si>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</si>
  <si>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</si>
  <si>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</si>
  <si>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</si>
  <si>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</si>
  <si>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</si>
  <si>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</si>
  <si>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</si>
  <si>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</si>
  <si>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</si>
  <si>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</si>
  <si>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</si>
  <si>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</si>
  <si>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</si>
  <si>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</si>
  <si>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</si>
  <si>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</si>
  <si>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</si>
  <si>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</si>
  <si>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</si>
  <si>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</si>
  <si>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</si>
  <si>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</si>
  <si>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</si>
  <si>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</si>
  <si>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</si>
  <si>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</si>
  <si>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</si>
  <si>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</si>
  <si>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</si>
  <si>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</si>
  <si>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</si>
  <si>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</si>
  <si>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</si>
  <si>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</si>
  <si>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</si>
  <si>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</si>
  <si>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</si>
  <si>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</si>
  <si>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</si>
  <si>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</si>
  <si>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</si>
  <si>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</si>
  <si>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</si>
  <si>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</si>
  <si>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</si>
  <si>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</si>
  <si>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</si>
  <si>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</si>
  <si>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</si>
  <si>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</si>
  <si>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</si>
  <si>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</si>
  <si>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</si>
  <si>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</si>
  <si>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</si>
  <si>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</si>
  <si>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</si>
  <si>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</si>
  <si>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</si>
  <si>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</si>
  <si>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</si>
  <si>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</si>
  <si>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</si>
  <si>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</si>
  <si>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</si>
  <si>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</si>
  <si>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</si>
  <si>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</si>
  <si>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</si>
  <si>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</si>
  <si>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</si>
  <si>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</si>
  <si>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</si>
  <si>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</si>
  <si>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</si>
  <si>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</si>
  <si>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</si>
  <si>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</si>
  <si>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</si>
  <si>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</si>
  <si>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</si>
  <si>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</si>
  <si>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</si>
  <si>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</si>
  <si>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</si>
  <si>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</si>
  <si>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</si>
  <si>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</si>
  <si>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</si>
  <si>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</si>
  <si>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</si>
  <si>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</si>
  <si>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</si>
  <si>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</si>
  <si>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</si>
  <si>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</si>
  <si>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</si>
  <si>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</si>
  <si>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</si>
  <si>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</si>
  <si>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</si>
  <si>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</si>
  <si>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</si>
  <si>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</si>
  <si>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</si>
  <si>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</si>
  <si>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</si>
  <si>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</si>
  <si>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</si>
  <si>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</si>
  <si>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</si>
  <si>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</si>
  <si>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</si>
  <si>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</si>
  <si>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</si>
  <si>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</si>
  <si>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</si>
  <si>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</si>
  <si>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</si>
  <si>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</si>
  <si>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</si>
  <si>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</si>
  <si>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</si>
  <si>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</si>
  <si>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</si>
  <si>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</si>
  <si>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</si>
  <si>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</si>
  <si>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</si>
  <si>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</si>
  <si>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</si>
  <si>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</si>
  <si>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</si>
  <si>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</si>
  <si>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</si>
  <si>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</si>
  <si>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</si>
  <si>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</si>
  <si>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</si>
  <si>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</si>
  <si>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</si>
  <si>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</si>
  <si>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</si>
  <si>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</si>
  <si>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</si>
  <si>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</si>
  <si>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</si>
  <si>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</si>
  <si>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</si>
  <si>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</si>
  <si>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</si>
  <si>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</si>
  <si>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</si>
  <si>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</si>
  <si>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</si>
  <si>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</si>
  <si>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</si>
  <si>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</si>
  <si>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</si>
  <si>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</si>
  <si>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</si>
  <si>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</si>
  <si>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</si>
  <si>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</si>
  <si>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</si>
  <si>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</si>
  <si>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</si>
  <si>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</si>
  <si>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</si>
  <si>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</si>
  <si>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</si>
  <si>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</si>
  <si>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Դրոտավերին 20մգ/մլ, 2մլ</t>
  </si>
  <si>
    <t xml:space="preserve">Ածուխ ակտիվացված 250մգ  </t>
  </si>
  <si>
    <t xml:space="preserve">Ածուխ ակտիվացված  charcoal activated դեղահատ 250մգ: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չոր պայմաններում: Դեղը  ներառված է ՀՀ-ում գրանցված դեղերի պետական գրանցամատյանում (ռեեստր): </t>
  </si>
  <si>
    <t xml:space="preserve">Իբուպրոֆեն 400մգ </t>
  </si>
  <si>
    <t>Օմեպրազոլ 20մգ</t>
  </si>
  <si>
    <t>Թիամին, ռիբոֆլավին, պիրիդօքսին, նիկոտինամիդ /5մգ/մլ+1մգ/մլ+ 5մգ/մլ+50մգ/մլ/, 2մլ</t>
  </si>
  <si>
    <t>Թիամին 50մգ/մլ, 1մլ</t>
  </si>
  <si>
    <t xml:space="preserve">Լոպերամիդ 2մգ  </t>
  </si>
  <si>
    <t>Պարացետամոլ 500մգ</t>
  </si>
  <si>
    <t>Սիլիմարին 22.5մգ</t>
  </si>
  <si>
    <t>Ցիանոկոբալամին 0.5մգ/մլ, 1մլ</t>
  </si>
  <si>
    <t xml:space="preserve">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</si>
  <si>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Յոդ 50մգ/մլ, 30մլ</t>
  </si>
  <si>
    <t xml:space="preserve">Յոդ iodine լուծույթ արտաքին կիրառման 50մգ/մլ, 30 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</si>
  <si>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Դիազեպամ 5մգ/մլ, 2մլ</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</si>
  <si>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</si>
  <si>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</si>
  <si>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Կապտոպրիլ 50մգ</t>
  </si>
  <si>
    <t xml:space="preserve"> Դիազեպամ diazepam լուծույթ ներարկման 5մգ/մլ,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</si>
  <si>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Պիրացետամ 200մգ/մլ 5մլ</t>
  </si>
  <si>
    <t xml:space="preserve">Դրոտավերին (դրոտավերինի հիդրոքլորիդ) drotaverine (drotaverine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</si>
  <si>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Քանակ</t>
  </si>
  <si>
    <t>Չ/Մ</t>
  </si>
  <si>
    <t>Գին</t>
  </si>
  <si>
    <t>Գումար</t>
  </si>
  <si>
    <t>հատ</t>
  </si>
  <si>
    <t xml:space="preserve">Պարացետամոլ paracetamol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</si>
  <si>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Օլանզապին 10 մգ</t>
  </si>
  <si>
    <t>Նատրիումի քլորիդ լուծույթ կաթիլաներարկման 9մգ/մլ  500մլ</t>
  </si>
  <si>
    <t xml:space="preserve">Նատրիումի քլորիդ sodium chloride լուծույթ կաթիլաներարկման 9մգ/մլ 500մլ, պլաստիկե փաթեթ, առաջնային և երկրորդային փաթեթավորմամբ, 2 ելքանի: 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</si>
  <si>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մետամիզոլ (մետամիզոլ նատրիում), տրիացետնոամին 4-տոլուենսուլֆոնատ</t>
  </si>
  <si>
    <t>Քվետիապին 100 մգ</t>
  </si>
  <si>
    <t>Քվետիապին 25 մգ</t>
  </si>
  <si>
    <t xml:space="preserve"> թիամին (թիամինի նիտրատ), ռիբոֆլավին, պիրիդօքսին (պիրիդօքսինի հիդրոքլորիդ), նիկոտինամիդ դեղահատեր թաղանթապատ 5մգ+1մգ+4մգ+50մգ</t>
  </si>
  <si>
    <t>Կարբամազեպին 200 մգ</t>
  </si>
  <si>
    <t>Մագնեզիումի սուլֆատ 250 մգ/մլ 5մլ</t>
  </si>
  <si>
    <t>Ցինարիզին 25 մգ</t>
  </si>
  <si>
    <t xml:space="preserve">  Ցինարիզին  դեղահատեր 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</si>
  <si>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 xml:space="preserve">ցիպրոհեպտադին (ցիպրոհեպտադինի հիդրոքլորիդ)դեղահատեր 4մգ </t>
  </si>
  <si>
    <t>Քլորոպիրամին 20մգ/մլ 1 մլ</t>
  </si>
  <si>
    <t>Ռիսպերիդոն 2 մգ</t>
  </si>
  <si>
    <t>Դիսուլֆիրամ 150 մգ</t>
  </si>
  <si>
    <t xml:space="preserve"> տոֆիզոպամ դեղահատեր50մգ  </t>
  </si>
  <si>
    <t xml:space="preserve"> տոֆիզոպամ դեղահատեր 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</si>
  <si>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Բետահիստին 24 մգ</t>
  </si>
  <si>
    <t xml:space="preserve">   Բետահիստին betahistine դեղահատ 24 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Դեղը  ներառված է ՀՀ-ում գրանցված դեղերի պետական գրանցամատյանում (ռեեստր): </t>
  </si>
  <si>
    <t>Մելդոնիում 250 մգ</t>
  </si>
  <si>
    <t>ցեֆտրիաքսոն (ցեֆտրիաքսոն նատրիում)</t>
  </si>
  <si>
    <t xml:space="preserve"> ցեֆտրիաքսոն (ցեֆտրիաքսոն նատրիում) դեղափոշի մ/մ և ն/ե ներարկման լուծույթի 1000մգ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</si>
  <si>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պիրացետամ 400մգ</t>
  </si>
  <si>
    <t>էսենցիալ ֆոսֆոլիպիդներ</t>
  </si>
  <si>
    <t>մետոկլոպրամիդ (մետոկլոպրամիդի հիդրոքլորիդ)</t>
  </si>
  <si>
    <t xml:space="preserve">մետոկլոպրամիդ (մետոկլոպրամիդի հիդրոքլորիդ) լուծույթ ներարկման ն/ե և մ/մ 5մգ/մլ ամպուլներ 2մլ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</si>
  <si>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Պիրացետամ 800 մգ</t>
  </si>
  <si>
    <t>Նատրիումի քլորիդ լուծույթ կաթիլաներարկման 9մգ/մլ  250մլ</t>
  </si>
  <si>
    <t xml:space="preserve">Նատրիումի քլորիդ sodium chloride լուծույթ կաթիլաներարկման 9մգ/մլ 250մլ, պլաստիկե փաթեթ, առաջնային և երկրորդային փաթեթավորմամբ, 2 ելքանի: 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</si>
  <si>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պրոպրանոլոլ (պրոպրանոլոլի հիդրոքլորիդ)</t>
  </si>
  <si>
    <t xml:space="preserve">  պրոպրանոլոլ (պրոպրանոլոլի հիդրոքլորիդ) դեղահատեր  40մգ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</si>
  <si>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էսենցիալ ֆոսֆոլիպիդներ լուծույթ ն/ե ներարկման 50մգ/մլ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2-8°C  : Դեղը  ներառված է ՀՀ-ում գրանցված դեղերի պետական գրանցամատյանում (ռեեստր): </t>
  </si>
  <si>
    <t>վենլաֆաքսին (վենլաֆաքսինի հիդրոքլորիդ)</t>
  </si>
  <si>
    <t>Էթանոլ լուծույթ 250 մլ</t>
  </si>
  <si>
    <t>Էնալապրիլ-Հ</t>
  </si>
  <si>
    <t xml:space="preserve">ջրածնի պերօքսիդ </t>
  </si>
  <si>
    <t>Էթանոլ լուծույթ 1 լիտր</t>
  </si>
  <si>
    <t>Էթանոլ լուծույթ 96% ethanol խտանյութ արտաքին կիրառման համար 1 լիտրանոց տարա։</t>
  </si>
  <si>
    <t>ատորվաստատին (ատորվաստատին կալցիումի տրիհիդրատ)</t>
  </si>
  <si>
    <t>ամլոդիպին (ամլոդիպինի բեզիլատ)</t>
  </si>
  <si>
    <t>ացետիլսալիցիլաթթու, մագնեզիումի հիդրօքսիդ</t>
  </si>
  <si>
    <t>դիկլոֆենակ (դիկլոֆենակ նատրիում)</t>
  </si>
  <si>
    <t>լիտր</t>
  </si>
  <si>
    <t xml:space="preserve">Ասկորբինաթթու ascorbic acid  լուծույթ ներարկման 50 մգ/մլ 2 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</si>
  <si>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 xml:space="preserve">Ասկորբինաթթու, ascorbic acid լուծույթ ներարկման 50մգ/մլ, 2մլ </t>
  </si>
  <si>
    <t>Դիոսմեկտիտ diosmectite դեղափոշի ներքին ընդունման դեղակախույթի 3գ նարնջի համով</t>
  </si>
  <si>
    <t>նիկոտինաթթու 10մգ 1 մլ</t>
  </si>
  <si>
    <t xml:space="preserve"> նիկոտինաթթու լուծույթ ներարկման 10մգ/մլ ամպուլներ 1մլ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</si>
  <si>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25°C ջերմաստիճանի պայմաններում: Դեղը  ներառված է ՀՀ-ում գրանցված դեղերի պետական գրանցամատյանում (ռեեստր):  </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</si>
  <si>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</si>
  <si>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Լոպերամիդ (լոպերամիդի հիդրոքլորիդ) loperamide (loperamide hydrochloride) դեղապատիճ 2մգ: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15- 25°C ջերմաստիճանի պայմաններում: Դեղը  ներառված է ՀՀ-ում գրանցված դեղերի պետական գրանցամատյանում (ռեեստր): </t>
  </si>
  <si>
    <t xml:space="preserve">   Քվետիապին (քվետիապինի ֆումարատ) դեղահատեր թաղանթապատ 100մգ։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</si>
  <si>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 Քվետիապին (քվետիապինի ֆումարատ) դեղահատեր թաղանթապատ 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</si>
  <si>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 թիամին (թիամինի նիտրատ), ռիբոֆլավին, պիրիդօքսին (պիրիդօքսինի հիդրոքլորիդ), նիկոտինամիդդեղահատեր թաղանթապատ 5մգ+1մգ+4մգ+50մգ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</si>
  <si>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Լորազեպամ 2 մգ</t>
  </si>
  <si>
    <t xml:space="preserve">Օմեպրազոլ 20 մգ դեղապատիճ: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</si>
  <si>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Դիազեպամ 10 մգ</t>
  </si>
  <si>
    <t>տրամադոլ (տրամադոլի հիդրոքլորիդ)</t>
  </si>
  <si>
    <t>տրամադոլ (տրամադոլի հիդրոքլորիդ), դեքսկետոպրոֆեն</t>
  </si>
  <si>
    <t>ֆլուվօքսամին (ֆլուվօքսամինի մալեատ)</t>
  </si>
  <si>
    <t>Օլանզապին 5 մգ</t>
  </si>
  <si>
    <t>լևոմեպրոմազին (ևոմեպրոմազինի մալեատ)</t>
  </si>
  <si>
    <t xml:space="preserve">   Օլանզապին դեղահատեր բերանի խոռոչում լուծվող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</si>
  <si>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 Ռիսպերիդոն risperidone 2մգ դեղահատ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</si>
  <si>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ատորվաստատին (ատորվաստատին կալցիումի տրիհիդրատ)դեղահատեր թաղանթապատ 20մգ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</si>
  <si>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Էնալապրիլ (էնալապրիլի մալեատ) դեղահատեր 10մգ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</si>
  <si>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 xml:space="preserve">Ամիտրիպտիլին ( ամիտրիպտիլինի մալեատ) դեղահատեր թաղանթապատ 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</si>
  <si>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 xml:space="preserve">Պիրացետամ  դեղահատեր թաղանթապատ 800մգ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</si>
  <si>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Իբուպրոֆեն (ibuprofen) դեղահատ թաղանթապատ 400մգ: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</si>
  <si>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 xml:space="preserve">Կապտոպրիլ captopril դեղահատ 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</si>
  <si>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Պիրացետամ դեղապատիճներ 400մգ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</si>
  <si>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Լորազեպամ 2մգ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</si>
  <si>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տրամադոլ (տրամադոլի հիդրոքլորիդ) դեղապատիճներ 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</si>
  <si>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հալոպերիդոլ դեղահատեր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</si>
  <si>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ալպրազոլամ դեղահատեր 1մգ;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</si>
  <si>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տրամադոլ (տրամադոլի հիդրոքլորիդ), դեքսկետոպրոֆեն դեղահատեր թաղանթապատ 75մգ+25մգ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</si>
  <si>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Օլանզապին դեղահատեր բերանի խոռոչում լուծվող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</si>
  <si>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Դիազեպամ 10 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</si>
  <si>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էսցիտալոպրամ (էսցիտալոպրամի օքսալատ) դեղահատեր թաղանթապատ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</si>
  <si>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Ֆենոբարբիտալ 100մգ </t>
  </si>
  <si>
    <t xml:space="preserve">Ֆենոբարբիտալ phenobarbital դեղահատ 100մգ: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</si>
  <si>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Մետամիզոլ (մետամիզոլ նատրիում) metamizole (metamizole sodium) լուծույթ ներարկման 500մգ/մլ,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</si>
  <si>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Մետամիզոլ 500մգ/մլ, 2մլ</t>
  </si>
  <si>
    <t>ազիթրոմիցին (ազիթրոմիցինի դիհիդրատ)</t>
  </si>
  <si>
    <t xml:space="preserve">  ազիթրոմիցին (ազիթրոմիցինի դիհիդրատ) դեղահատեր թաղանթապատ 500մգ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</si>
  <si>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տրամադոլ (տրամադոլի հիդրոքլորիդ) 50 մգ</t>
  </si>
  <si>
    <t>ալպրազոլամ 1մգ</t>
  </si>
  <si>
    <t>էսցիտալոպրամ (էսցիտալոպրամի օքսալատ) 10մգ</t>
  </si>
  <si>
    <t>էնալապրիլ (էնալապրիլի մալեատ) 10մգ</t>
  </si>
  <si>
    <t>ամիտրիպտիլին (ամիտրիպտիլինի հիդրոքլորիդ) 25մգ</t>
  </si>
  <si>
    <t>հալոպերիդոլ 5մգ</t>
  </si>
  <si>
    <t>Ֆուրոսեմիդ 40մգ</t>
  </si>
  <si>
    <t>նիտրոգլիցերին</t>
  </si>
  <si>
    <t>բիսոպրոլոլ (բիսոպրոլոլի ֆումարատ)</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</si>
  <si>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февраль месяца.</t>
  </si>
  <si>
    <t>*Բոլոր չափաբաժինների համար պարտադիր ներկայացնել ապրանքային նշանը և արտադրողի վերաբերյալ տեղեկատվությունը (արտադրող կազմակերպությունը՝ պարտադիր):</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</si>
  <si>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</si>
  <si>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</si>
  <si>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</si>
  <si>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Պիրացետամ Piracetam լուծույթ ներարկման 200մգ/մլ, 5մլ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t>
  </si>
  <si>
    <t>Фуросемид 40 мг</t>
  </si>
  <si>
    <t>Пирацетам 200мг/мл 5мл</t>
  </si>
  <si>
    <t>Цианокобаламин 0,5мг/мл, 1мл</t>
  </si>
  <si>
    <t>Йод 50мг/мл, 30мл</t>
  </si>
  <si>
    <t>Дротаверин 20мг/мл, 2мл</t>
  </si>
  <si>
    <t>Ибупрофен 400 мг</t>
  </si>
  <si>
    <t>Омепразол 20 мг</t>
  </si>
  <si>
    <t>Тиамин, рибофлавин, пиридоксин, никотинамид /5мг/мл+1мг/мл+5мг/мл+50мг/мл/, 2мл</t>
  </si>
  <si>
    <t>Тиамин 50мг/мл, 1мл</t>
  </si>
  <si>
    <t>Каптоприл 50 мг</t>
  </si>
  <si>
    <t>Лоперамид 2 мг</t>
  </si>
  <si>
    <t>Активированный уголь 250мг</t>
  </si>
  <si>
    <t>Парацетамол 500 мг</t>
  </si>
  <si>
    <t>Оланзапин 10 мг</t>
  </si>
  <si>
    <t>Натрия хлорид раствор для капельного введения 9мг/мл 500мл</t>
  </si>
  <si>
    <t>Метамизол (метамизол натрия), триацетоамин 4-толуолсульфонат</t>
  </si>
  <si>
    <t>Кветиапин 100 мг</t>
  </si>
  <si>
    <t>Кветиапин 25 мг</t>
  </si>
  <si>
    <t>Эналаприл-Н</t>
  </si>
  <si>
    <t xml:space="preserve"> тиамин (тиамин нитрат), рибофлавин, пиридоксин (пиридоксина гидрохлорид), никотинамид, таблетки, покрытые пленочной оболочкой 5мг+1мг+4мг+50мг</t>
  </si>
  <si>
    <t>Карбамазепин 200 мг</t>
  </si>
  <si>
    <t>Сульфат магния 250 мг/мл 5мл</t>
  </si>
  <si>
    <t>Циннаризин 25 мг</t>
  </si>
  <si>
    <t>Ципрогептадин (ципрогептадина гидрохлорид) таблетки 4 мг</t>
  </si>
  <si>
    <t>Хлоропирамин 20 мг/мл 1 мл</t>
  </si>
  <si>
    <t>Рисперидон 2 мг</t>
  </si>
  <si>
    <t>аторвастатин (аторвастатин кальция тригидрат)</t>
  </si>
  <si>
    <t>Дисульфирам 150 мг</t>
  </si>
  <si>
    <t xml:space="preserve"> тофизопам таблетки 50мг</t>
  </si>
  <si>
    <t>Силимарин 22,5 мг</t>
  </si>
  <si>
    <t>Бетагистин 24 мг</t>
  </si>
  <si>
    <t>Мельдоний 250 мг</t>
  </si>
  <si>
    <t>цефтриаксон (цефтриаксон натрия)</t>
  </si>
  <si>
    <t>эналаприл (эналаприла малеат) 10 мг</t>
  </si>
  <si>
    <t>Амитриптилин (амитриптилина гидрохлорид) 25 мг</t>
  </si>
  <si>
    <t>пирацетам 400 мг</t>
  </si>
  <si>
    <t>эссенциальные фосфолипиды</t>
  </si>
  <si>
    <t>метоклопрамид (метоклопрамида гидрохлорид)</t>
  </si>
  <si>
    <t>Пирацетам 800 мг</t>
  </si>
  <si>
    <t>Натрия хлорид раствор для капельного введения 9мг/мл 250мл</t>
  </si>
  <si>
    <t xml:space="preserve"> դեքսամեթազոն (դեքսամեթազոն նատրիումի ֆոսֆատ) լուծույթ ներարկման 4մգ/մլ  </t>
  </si>
  <si>
    <t>Дексаметазона (дексаметазона натрия фосфат) раствор для инъекций 4мг/мл</t>
  </si>
  <si>
    <t>пропранолол (пропранолола гидрохлорид)</t>
  </si>
  <si>
    <t>никотиновая кислота 10 мг 1 мл</t>
  </si>
  <si>
    <t>Метамизол 500мг/мл, 2мл</t>
  </si>
  <si>
    <t>венлафаксин (венлафаксина гидрохлорид)</t>
  </si>
  <si>
    <t>Диазепам 5мг/мл, 2мл</t>
  </si>
  <si>
    <t>Раствор этанола 250 мл</t>
  </si>
  <si>
    <t>перекись водорода</t>
  </si>
  <si>
    <t>Раствор этанола 1 литр</t>
  </si>
  <si>
    <t>амлодипин (амлодипина безилат)</t>
  </si>
  <si>
    <t>ацетилсалициловая кислота, гидроксид магния</t>
  </si>
  <si>
    <t>диклофенак (диклофенак натрия)</t>
  </si>
  <si>
    <t>Аскорбиновая кислота, раствор аскорбиновой кислоты для инъекций 50мг/мл, 2мл</t>
  </si>
  <si>
    <t>Диосмектит порошок диосмектита для внутреннего применения, со вкусом апельсина 3г</t>
  </si>
  <si>
    <t>азитромицин (азитромицина дигидрат)</t>
  </si>
  <si>
    <t>Лоразепам 2 мг</t>
  </si>
  <si>
    <t>трамадол (трамадола гидрохлорид) 50 мг</t>
  </si>
  <si>
    <t>трамадол (трамадола гидрохлорид)</t>
  </si>
  <si>
    <t>галоперидол 5 мг</t>
  </si>
  <si>
    <t>алпразолам 1 мг</t>
  </si>
  <si>
    <t>трамадол (трамадола гидрохлорид), декскетопрофен</t>
  </si>
  <si>
    <t>эсциталопрам (эсциталопрама оксалат) 10 мг</t>
  </si>
  <si>
    <t>флувоксамин (малеат флувоксамина)</t>
  </si>
  <si>
    <t>Оланзапин 5 мг</t>
  </si>
  <si>
    <t>левомепромазин (левомепромазина малеат)</t>
  </si>
  <si>
    <t>Фенобарбитал 100мг</t>
  </si>
  <si>
    <t>нитроглицерин</t>
  </si>
  <si>
    <t>бисопролол (бисопролола фумарат)</t>
  </si>
  <si>
    <t>Диазепам 10 мг</t>
  </si>
  <si>
    <t>*Техническая спецификация продукта, представленная участником, а в случаях, предусмотренных приглашением, также торговая марка предлагаемого продукта должна соответствовать друг другу и минимальным требованиям технической спецификации, определенным приглашением, полным описанием записи продукта. несоответствия указанным в приглашении требованиям и они не исправлены участником в установленном порядке или в результате исправления возникли иные несоответствия, то указанное обстоятельство квалифицируется является нарушением обязательства, принятого в рамках процесса покупки.</t>
  </si>
  <si>
    <t>*При всех рассрочках, если в течение срока действия договора Заказчиком была подана заявка на предмет закупки не на всю партию, то договор расторгается на непоставленную, оставшуюся партию предмета закупки.</t>
  </si>
  <si>
    <t>*Для всех доз обязательно указание товарного знака и информации о производителе (организации-производителе – обязательно).</t>
  </si>
  <si>
    <t>*В случае предоставления участником в заявке более одной марки или производителя для одного и того же товара, в ходе исполнения договора будет осуществляться единовременная и/или поэтапная поставка товара на всю указанную в договоре партию. осуществляться только одним из брендов или производителей, указанных в договоре, по выбору поставщика.</t>
  </si>
  <si>
    <t>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</si>
  <si>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փետրվար ամիսը:</t>
  </si>
  <si>
    <t>1. О лекарствах и медицинских товарах
Срок годности: препараты со сроком годности 2,5 года и более должны иметь оставшийся срок годности не менее 24 месяцев на момент поставки, а препараты со сроком годности до 2,5 лет должны иметь оставшийся срок годности не менее 12 месяцев. в момент доставки.
Продавец обязан предоставить заключение лабораторной экспертизы, проведенной ЗАО «Экспертный центр лекарственных средств и медицинских технологий» Министерства здравоохранения Республики Армения, за исключением:
а. вакцина,
б. те лекарственные средства, которые были импортированы непосредственно от держателя регистрационного удостоверения или от лица, уполномоченного им в установленном порядке, и производитель имеет свидетельство о надлежащей производственной деятельности, выданное компетентными органами схемы сотрудничества фармацевтических инспекций (PIC/S) или члена ЕАЭС. состояния,
в. лекарственных средств местного производства, производитель которых имеет сертификат надлежащей производственной деятельности (GMP), выданный Министерством здравоохранения Республики Армения, в отношении которого поставщик представляет копию выданного сертификата надлежащей производственной деятельности (GMP). Министерством здравоохранения Республики Армения.
Условия транспортировки: Если лекарственный препарат требует особых тепловых, влажностных режимов или условий хранения и транспортирования, то эти условия должны соответствовать приказу Министра здравоохранения Республики Армения от 9 января 2010 года «Об установлении порядка транспортировки, хранение и хранение лекарственных средств» требований № 17-Н.
Согласно приказу Министра здравоохранения РА от 4 февраля 2003 года № 66, в счетах за реализацию лекарств обязательно указывается номер партии (серии) каждого препарата.
Для незарегистрированных лекарственных средств – сертификационный сертификат, выданный Закрытым акционерным обществом «Экспертный центр лекарственных средств и медицинских технологий» Министерства здравоохранения Республики Армения, о создании международной профессиональной организации, предусмотренной Законом Республики Армения. «О лекарственных средствах» от 23 февраля 2017 года Правительства Республики Армения N О регистрации в стране-члене международной профессиональной организации, определенной Резолюцией 172-А, или наличии предварительной квалификации Всемирной организации здравоохранения.</t>
  </si>
  <si>
    <t>Обязательные условия: (подавая заявку, Участник дает свое согласие с изложенными ниже условиями)
*Покупатель производит оплату в драмах РА безналичным путем путем перевода денежных средств на расчетный счет Продавца. Передача денежных средств на основании акта сдачи-приемки осуществляется в месяцы, указанные в графике платежей по договору (приложение N 3), в течение 5 рабочих дней, но не позднее 30 декабря данного года.</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</si>
  <si>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Եթե դեղը պահանջում է պահպանման և տեղափոխման հատուկ ջերմային, խոնավության ռեժիմներ կամ պայմաններ` ապա այդ պայմանները պետք է համապատասխանեն Հայաստանի Հանրապետության առողջապահության նախարարի 2010 թվականի հունվարի  9-ի «Դեղերի փոխադրման, պահեստավորման և պահպանման կարգը սահմանելու մասին» N 17-Ն հրամանի պահանջներին: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Չգրանցված դեղերի համար պարտադիր ներկայացնում է Հայաստանի Հանրապետության առողջապահության նախարարության « Դեղերի եւ բժշկական տեխնոլոգիաների փորձագիտական կենտրոն» փակ բաժնետիրական ընկերության կողմից տրված հավաստող տեղեկանք՝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գրանցված լինելու կամ Առողջապահության համաշխարհային կազմակերպության նախաորա-
կավորում ունենալու մասին:</t>
    </r>
  </si>
  <si>
    <t>Таблетки Фуросемид 40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30°С.</t>
  </si>
  <si>
    <t>Пирацетам Пирацетам раствор для инъекций 200мг/мл, ампулы по 5мл.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t>
  </si>
  <si>
    <t>Цианокобаламин раствор для инъекций 0,5мг/мл, ампула 1мл. Новый, неиспользованный, в заводской упаковке. На момент поставки срок годности препарата следующий: для препаратов со сроком годности не менее 24 месяцев - до. 2. Для препаратов со сроком годности 5 лет оставшийся срок годности не менее 12 месяцев. При доставке партии обязательно соблюдать требования постановления правительства РА №502-Н на момент поставки. Условия хранения: в сухом, защищенном от света месте, при температуре не выше 25°С. зарегистрирован в государственном реестре лекарственных средств (реестре).</t>
  </si>
  <si>
    <t>Йод раствор для наружного применения 50мг/мл, флакон 30мл. Новый, неиспользованный, в заводской упаковке. На момент поставки срок годности препарата следующий: для препаратов со сроком годности не менее 24 месяцев - до. 2 Для ЛП со сроком годности 5 лет - не менее 12 месяцев остаточного срока годности. Состояние соответствует требованиям постановления правительства РА №502 на момент поставки. Условия хранения: в сухом, защищенном от света месте, при температуре не выше 30°С. Препарат входит в комплект поставки. реестр лекарственных средств в Республике Армения (реестр).</t>
  </si>
  <si>
    <t>Дротаверин (дротаверина гидрохлорид) раствор для инъекций 20мг/мл ампулы по 2мл. Новый, неиспользованный, в заводской упаковке. На момент поставки срок годности препарата составляет 2,5 года и более, оставшийся срок годности не менее 24 месяцев. для лекарственных средств со сроком годности до 2,5 лет, не менее Срок годности 12 месяцев.При поставке каждой партии обязательно соблюдение требований постановления правительства РА №502-Н. Препарат зарегистрирован в РА в государственном реестре лекарственных средств (реестре).</t>
  </si>
  <si>
    <t>Ибупрофен таблетки, покрытые пленочной оболочкой, 400мг. Новые, неиспользованные, в заводской упаковке. На момент поставки срок годности препарата следующий: для препаратов со сроком годности не менее 24 месяцев - до 2,5 лет. . для лекарственных средств с минимальным сроком годности 12 месяцев. Обязательно при поставке каждой партии. состояние соответствует требованиям постановления правительства РА №502-Н на момент поставки. Условия хранения: в сухом, защищенном от света, недоступном для детей месте. Препарат внесен в государственный реестр. лекарственных средств (регистр).</t>
  </si>
  <si>
    <t>Омепразол 20 мг капсула. Новая, неиспользованная, в заводской упаковке. На момент поставки срок годности препарата: 2,5 года и более, для препаратов со сроком годности до 2,5 лет остается не менее 24 месяцев. минимальный срок годности каждой партии составляет 12 месяцев. Соответствие требованиям Постановления Правительства РА №502-Н на момент поставки. Условия хранения: в сухом, недоступном для детей месте. Препарат внесен в государственный реестр лекарственных средств (реестр).</t>
  </si>
  <si>
    <t>Тиамин (тиамина гидрохлорид), рибофлавин (рибофлавина натрия фосфат), пиридоксин (пиридоксина гидрохлорид), никотинамид тиамин (тиамина гидрохлорид), рибофлавин (рибофлавина натрия фосфат), пиридоксин (пиридоксина гидрохлорид), раствор никотинамида н/д и м/м инъекции 5 мг/мл+1мг/мл+ Ампула 5мг/мл+50мг/мл. Новые, неиспользованные, в заводской упаковке. Срок годности для препаратов со сроком годности 2,5 года и более - не менее 24 месяцев при доставке. каждая партия Обязательным условием является соблюдение требований постановления правительства РА №502-Н на момент поставки. Условия хранения: в сухом, защищенном от света месте, при температуре не выше 25°С. в государственном реестре лекарственных средств Республики Армения.</t>
  </si>
  <si>
    <t>Тиамин (тиамина хлорид) раствор для инъекций 50мг/мл, ампула 1мл. Новый, неиспользованный, в заводской упаковке. На момент поставки срок годности препарата: 2,5 года и более, остаточный срок годности не менее 24 месяцев. , для ЛП со сроком годности до 2,5 лет - не менее 12 мес. Срок годности: При поставке каждой партии обязательно соблюдать требования постановления правительства РА №502-Н, в сухом, защищенном от света месте, при температуре не выше 25°С, находится в государственном реестре. лекарственных средств, зарегистрированных в Республике Армения (реестр).</t>
  </si>
  <si>
    <t>Каптоприл таблетка 50мг. Новый, неиспользованный, в заводской упаковке. Срок годности препарата следующий: для препаратов со сроком годности 2,5 года и более - не менее 24 месяцев для препаратов со сроком годности до 2,5 лет. Для каждой партии требуется минимальный срок хранения 12 месяцев. Соответствует требованиям постановления правительства РА №502. Условия хранения: в сухом, недоступном для детей месте, при температуре не выше 25°С.</t>
  </si>
  <si>
    <t>Лоперамид (лоперамида гидрохлорид) капсулы 2мг. Новые, неиспользованные, в заводской упаковке. На момент поставки срок годности препарата следующий: для препаратов со сроком годности не менее 24 мес, для ЛП – до 2 мес. при сроке годности 5 лет, оставшийся срок годности не менее 12 месяцев При поставке каждой партии обязательно соблюдение требований Правительства РА №502-Н на момент поставки в государственный реестр лекарственных средств, зарегистрированных в</t>
  </si>
  <si>
    <t>Уголь активированный таблетка 250мг. Новый, неиспользованный, в заводской упаковке. На момент поставки срок годности препарата следующий: для препаратов со сроком годности не менее 24 месяцев, со сроком годности до 2,5 лет. . Для лекарственных средств минимальный срок хранения каждой партии составляет 12 месяцев. Соответствие требованиям постановления правительства РА №502-Н на момент поставки. Препарат внесен в государственный реестр лекарственных средств РА.</t>
  </si>
  <si>
    <t>Таблетка Парацетамола 500мг. Новая, неиспользованная, в заводской упаковке. На момент поставки срок годности препарата следующий: для препаратов со сроком годности не менее 2,5 месяцев. лет. Минимальный срок хранения каждой партии составляет 12 месяцев. Соответствует требованиям постановления правительства РА №502. Условия хранения: в сухом, недоступном для детей месте, при температуре не выше 25°С.</t>
  </si>
  <si>
    <t xml:space="preserve"> Оланзапин таблетки, диспергируемые во рту, 10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недоступном для детей месте, при температуре не выше 25°С. Препарат внесен в государственный реестр лекарственных средств, зарегистрированных в Республике Армения. (зарегистрироваться).</t>
  </si>
  <si>
    <t>Раствор натрия хлорида для инъекций 9мг/мл по 500мл, упаковка полиэтиленовая, в первичной и вторичной упаковке, 2 выхода. На момент поставки срок годности препарата: 2,5 года и более, для препаратов с. срок годности не менее 2,5 лет Срок годности 12 месяцев.При поставке обязательным условием является соблюдение требований Постановления Правительства РА №502-Н. Препарат включен в государственный реестр лекарственных средств, зарегистрированных в РА.</t>
  </si>
  <si>
    <t>Метамизол (метамизол натрия), триацетоамин 4-толуолсульфонат, таблетки, покрытые пленочной оболочкой, 500 мг+20 мг. Новый, неиспользованный, в заводской упаковке. Срок годности лекарственного препарата на момент поставки составляет: для лекарств со сроком годности 2,5 года и более - не менее 24 месяцев остаточного срока годности, для лекарств со сроком годности. до 2,5 лет, срок хранения не менее 12 месяцев: Соблюдение требований Постановления Правительства РА №502-Н на момент поставки является обязательным условием поставки. Условия хранения: в сухом, защищенном от света, недоступном для детей месте, при температуре не выше 25°С. Препарат внесен в государственный реестр лекарственных средств, зарегистрированных в Республике Армения.</t>
  </si>
  <si>
    <t xml:space="preserve"> Кветиапин (кветиапина фумарат) таблетки, покрытые пленочной оболочкой, 100 мг. Срок годности лекарственного препарата на момент поставки составляет: для ЛП со сроком годности до 2,5 лет и более - не менее 24 месяцев оставшегося срока годности, для ЛП со сроком годности до 2,5 лет - не менее Оставшийся срок годности 12 месяцев. Обязательно при поставке каждой партии условие - соответствие требованиям Постановления Правительства РА №502-Н на момент поставки каждой партии. Условия хранения: в сухом, защищенном от света месте. в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</si>
  <si>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 xml:space="preserve"> Кветиапин (кветиапина фумарат) таблетки, покрытые пленочной оболочкой, 25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</si>
  <si>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эналаприл (эналаприла малеат), гидрохлоротиазид таблетки 10мг+25мг.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соответствие требованиям. Условия хранения: в сухом, защищенном от света, недоступном для детей месте при температуре 15°-25°С. Препарат внесен в государственный реестр лекарственных средств, зарегистрированных в Республике Армения.</t>
  </si>
  <si>
    <t xml:space="preserve"> тиамин (нитрат тиамина), рибофлавин, пиридоксин (пиридоксина гидрохлорид), никотинамид таблетки, покрытые пленочной оболочкой 5мг+1мг+4мг+50мг.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Республики Армения.</t>
  </si>
  <si>
    <t>Карбамазепин Карбамазепин таблетка 200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соответствие требованиям. Условия хранения: в сухом, защищенном от света, недоступном для детей месте при температуре 15°-25°С. Препарат внесен в государственный реестр лекарственных средств, зарегистрированных в Республике Армения.</t>
  </si>
  <si>
    <t>Раствор сульфата магния п/э и м/м для инъекций 250мг/мл в ампулах по 5мл.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Условия хранения: в сухом, защищенном от света, недоступном для детей месте, при температуре не выше 25°С. При поставке партии обязательным условием является соблюдение требований Постановления Правительства РА №502-Н, действующих на момент поставки каждой партии. Препарат включен в государственный реестр лекарственных средств, зарегистрированных в РА.</t>
  </si>
  <si>
    <t xml:space="preserve"> Циннаризин таблетки 25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недоступном для детей месте.</t>
  </si>
  <si>
    <t xml:space="preserve"> Ципрогептадин (ципрогептадина гидрохлорид) таблетки 4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</si>
  <si>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 xml:space="preserve"> Хлоропирамина (хлоропирамина гидрохлорид) раствор для инъекций 20мг/мл, ампулы по 1мл.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недоступном для детей месте, при температуре не выше 25°С.</t>
  </si>
  <si>
    <t xml:space="preserve"> Рисперидон Рисперидон, таблетка 2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</si>
  <si>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Аторвастатин (аторвастатина кальция тригидрат) таблетки, покрытые пленочной оболочкой, 20 мг: Новый, неиспользованный, в заводской упаковке. На момент поставки срок годности препарата следующий: для препаратов со сроком годности не менее 24 месяцев - до. 2,5 года для препаратов с истекшим сроком годности – не менее 12 месяцев до окончания срока годности. При доставке партии обязательным условием является соблюдение требований постановления правительства РА №502-Н при доставке в защищенном от света, недоступном для детей месте.</t>
  </si>
  <si>
    <t>Дисульфирам таблетки 150мг; :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срок годности не менее 12 месяцев для лекарственных средств со сроком годности. Срок годности до 2,5 лет. Остаточный срок годности: При поставке каждой партии является обязательным условием Постановления Правительства РА №502-Н на момент поставки каждой партии. Условия хранения: в сухом, защищенном от света, недоступном для детей месте.</t>
  </si>
  <si>
    <t xml:space="preserve"> Таблетки Тофизопам 50мг: Новые, неиспользованные, в заводской упаковке. Срок годности для препаратов со сроком годности 2,5 года и более не менее 24 месяцев для препаратов со сроком годности до 2,5 лет: не менее 12 месяцев оставшегося срока годности. является обязательным условием поставки каждой партии Соответствует требованиям действующего Постановления Правительства РА №502. Условия хранения: в сухом, недоступном для детей месте. Препарат внесен в государственный реестр лекарственных средств (реестр).</t>
  </si>
  <si>
    <t>Силимарин таблетки, покрытые пленочной оболочкой, 22,5 мг. Новые, неиспользованные, в заводской упаковке. Срок годности для препаратов со сроком годности 2,5 года и более: не менее 24 месяцев для лекарственных средств с оставшимся сроком годности не менее 12 месяцев. является соблюдение требований постановления правительства РА №502 на момент поставки. Условия хранения: в сухом, недоступном для детей месте, при температуре не выше 25°С. Препарат внесен в государственный реестр. лекарственных средств (реестр).</t>
  </si>
  <si>
    <t xml:space="preserve"> Бетагистин таблетка бетагистина 24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соответствие требованиям. Препарат внесен в государственный реестр лекарственных средств, зарегистрированных в Республике Армения.</t>
  </si>
  <si>
    <t>Мельдоний (мельдония дигидрат) капсулы 250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</si>
  <si>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Цефтриаксон (цефтриаксон натрия) порошок м/м и н/э раствор для инъекций 1000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недоступном для детей месте.</t>
  </si>
  <si>
    <t>Эналаприл (эналаприла малеат) таблетки 10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Условия хранения: в сухом, защищенном от света, недоступном для детей месте.</t>
  </si>
  <si>
    <t>Амитриптилин (амитриптилина малеат) таблетки, покрытые пленочной оболочкой, 25 мг; .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недоступном для детей месте, при температуре не выше 25°С. Условия хранения: в сухом, недоступном для детей месте.</t>
  </si>
  <si>
    <t>Пирацетам капсулы 400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Республики Армения.</t>
  </si>
  <si>
    <t>эссенциальные фосфолипиды раствор для инъекций 50 мг/мл.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2-8°С: препарат внесен в государственный реестр лекарственных средств Республики Армения.</t>
  </si>
  <si>
    <t>Метоклопрамид (метоклопрамида гидрохлорид) раствор для инъекций н/м 5мг/мл ампулы по 2мл : Новый, неиспользованный, в заводской упаковке. На момент поставки срок годности препарата составляет 2,5 года и более, срок остаточной годности не менее 24 месяцев. срока годности, для препаратов со сроком годности до 2,5 лет в течение: не менее 12 месяцев оставшегося срока годности. При поставке каждой партии обязательно соблюдать требования постановления правительства РА №502-Н на момент поставки. Условия хранения: в сухом, защищенном от света месте. на свету, в недоступном для детей месте, не выше 25 при температуре °С. Препарат включен в государственный реестр лекарственных средств, зарегистрированных в Республике Армения.</t>
  </si>
  <si>
    <t>Пирацетам таблетки 800мг: Новые, неиспользованные, в заводской упаковке. Срок годности препарата на момент поставки: 2,5 года и более, для лекарств со сроком годности до 2,5 лет - не менее 24 месяцев. срок службы 12 месяцев требуется для каждой партии Соответствие требованиям постановления Правительства РА №502-Н на момент поставки. Условия хранения: в сухом, недоступном для детей месте, при температуре не выше 25°С. Препарат внесен в государственный реестр. лекарственные средства (регистрация):</t>
  </si>
  <si>
    <t>Раствор натрия хлорида для инъекций 9мг/мл 250мл, упаковка полиэтиленовая, с первичной и вторичной упаковкой, 2 выхода. На момент поставки срок годности препарата: 2,5 года и более, для препаратов с. срок годности не менее 2,5 лет Срок годности 12 месяцев.При поставке обязательным условием является соблюдение требований Постановления Правительства РА №502-Н. Препарат включен в государственный реестр лекарственных средств, зарегистрированных в РА.</t>
  </si>
  <si>
    <t xml:space="preserve"> Дексаметазона (дексаметазона натрия фосфат) раствор для инъекций 4мг/мл: Новый, неиспользованный, в заводской упаковке. Срок годности препаратов со сроком годности 2,5 года и более составляет не менее 24 месяцев для препаратов со сроком годности не менее 12 месяцев. месяцы При поставке партии обязательно соблюдение требований постановления правительства РА №502-Н на момент поставки. Препарат включен в государственный реестр лекарственных средств РА.</t>
  </si>
  <si>
    <t xml:space="preserve"> Пропранолол (пропранолола гидрохлорид) таблетки 40 мг: Новые, неиспользованные, в заводской упаковке. Срок годности препарата на момент поставки: 2,5 года и более, срок годности не менее 24 месяцев. Для препаратов с остатком не менее 12 месяцев. срок годности, поставка каждой партии При реализации обязательно соблюдать требования постановления правительства РА №502-Н на момент поставки. Условия хранения: в сухом, защищенном от света, недоступном для детей месте. включен в государственный реестр лекарственных средств (реестр).</t>
  </si>
  <si>
    <t>никотиновая кислота раствор 10мг/мл ампулы по 1мл: Новые, неиспользованные, в заводской упаковке. Срок годности препарата на момент поставки: 2,5 года и более. Для препаратов с истекшим сроком годности - не менее 12 месяцев остаточного срока годности на партию. При реализации обязательно соблюдать требования постановления правительства РА №502-Н на момент поставки. Условия хранения: в сухом, защищенном от света, недоступном для детей месте. включен в государственный реестр лекарственных средств (реестр).</t>
  </si>
  <si>
    <t>Метамизол (метамизол натрия) раствор для инъекций 500мг/мл, ампула 2мл. Новый, неиспользованный, в заводской упаковке. На момент поставки срок годности препарата составляет 2,5 года и более, остаточный срок годности не менее 24 месяцев. для ЛП со сроком годности до 2,5 лет, не менее Оставшийся срок годности 12 месяцев.При поставке каждой партии обязательно соблюдать требования постановления правительства РА №502-Н на момент поставки. Условия хранения: в сухом, защищенном от света месте, при температуре. не выше 25°С: Обязательным условием является то, что препарат должен быть зарегистрирован в государственном реестре лекарственных средств (реестре) на момент подачи заявки участником, и каждый на момент поставки также применяются требования, определенные частью 3 статьи 23 Закона РА «О лекарственных средствах».</t>
  </si>
  <si>
    <t>Венлафаксин (венлафаксина гидрохлорид) капсулы пролонгированного действия 37,5мг: Новый, неиспользованный, в заводской упаковке Срок годности для препаратов со сроком годности 2,5 года и более, до 2,5 месяцев для препаратов со сроком годности не менее 12 месяцев Срок годности: При доставке каждой партии обязательно соблюдать требования постановления правительства РА №502-Н, в сухом, недоступном для детей месте (зарегистрироваться).</t>
  </si>
  <si>
    <t>Венлафаксин (Венлафаксина гидрохлорид) Капсулы пролонгированного действия 75мг: Новые, неиспользованные, в заводской упаковке Срок годности для препаратов со сроком годности 2,5 года и более, со сроком годности не менее 24 месяцев, до 2,5 лет для препаратов с истекающим сроком годности дата, осталось не менее 12 месяцев Срок годности. При поставке каждой партии обязательно соблюдать требования постановления правительства РА №502-Н. Препарат включен в государственный реестр лекарственных средств РА (реестр).</t>
  </si>
  <si>
    <t xml:space="preserve"> Диазепам раствор для инъекций 5мг/мл, ампулы 2мл. Новый, неиспользованный, в заводской упаковке. Срок годности для препаратов со сроком годности 2,5 года и более – не менее 24 месяцев. поставка каждой партии При доставке обязательным условием является соблюдение требований Постановления Правительства РА №502-Н на момент доставки. Условия хранения: в сухом, защищенном от света, недоступном для детей месте, при температуре не выше 30°С.</t>
  </si>
  <si>
    <t xml:space="preserve">ացետիլսալիցիլաթթու, մագնեզիումի հիդրօքսիդ դեղահատեր թաղանթապատ 5 մգ+15,2 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</si>
  <si>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 xml:space="preserve"> Դիոսմեկտիտ diosmectite դեղափոշի ներքին ընդունման դեղակախույթի 3 գ նարնջի համով։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</si>
  <si>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перекись водорода 3% раствор для наружного применения. Новый, неиспользованный, в заводской упаковке. Разлит в стеклянную тару по 100 мл. Формат: флакон 100 мл.</t>
  </si>
  <si>
    <t>Раствор этанола 96%-ный концентрат этанола для наружного применения, емкость 1 л.</t>
  </si>
  <si>
    <t>ацетилсалициловая кислота, магния гидроксид, таблетки, покрытые пленочной оболочкой, 5 мг + 15,2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соответствие требованиям. Препарат внесен в государственный реестр лекарственных средств, зарегистрированных в Республике Армения.</t>
  </si>
  <si>
    <t>Диклофенак (диклофенак натрия) раствор для инъекций 75 мг/3 мл.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соответствие требованиям. Препарат внесен в государственный реестр лекарственных средств, зарегистрированных в Республике Армения.</t>
  </si>
  <si>
    <t>Кислота аскорбиновая раствор для инъекций 50 мг/мл, стеклянный флакон объемом 2 мл.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соответствие требованиям. Препарат внесен в государственный реестр лекарственных средств, зарегистрированных в Республике Армения.</t>
  </si>
  <si>
    <t xml:space="preserve"> Диосмектит порошок диосмектита для внутреннего применения, 3 г со вкусом апельсина.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соответствие требованиям. Препарат внесен в государственный реестр лекарственных средств, зарегистрированных в Республике Армения.</t>
  </si>
  <si>
    <t xml:space="preserve"> Азитромицин (азитромицина дигидрат), таблетки, покрытые пленочной оболочкой, 500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(реестр).</t>
  </si>
  <si>
    <t>Лоразепам 2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(реестр).</t>
  </si>
  <si>
    <t>трамадол (трамадол гидрохлорид) капсулы 50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(реестр).</t>
  </si>
  <si>
    <t>трамадол (трамадола гидрохлорид) раствор для инъекций/капельного введения 50мг/мл, ампулы по 2мл.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(реестр).</t>
  </si>
  <si>
    <t>галоперидол таблетки 5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(реестр).</t>
  </si>
  <si>
    <t>таблетки алпразолама 1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(реестр).</t>
  </si>
  <si>
    <t>трамадол (трамадола гидрохлорид), декскетопрофен, таблетки, покрытые пленочной оболочкой, 75 мг+25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(реестр).</t>
  </si>
  <si>
    <t>эсциталопрам (эсциталопрам оксалат) таблетки, покрытые пленочной оболочкой, 10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</si>
  <si>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Флувоксамин (малеат флувоксамина) таблетки, покрытые пленочной оболочкой, 100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(реестр).</t>
  </si>
  <si>
    <t xml:space="preserve"> Оланзапин таблетки, диспергируемые во рту, 5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</si>
  <si>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Левомепромазин (левомепромазина малеат) таблетки, покрытые пленочной оболочкой, 25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(реестр).</t>
  </si>
  <si>
    <t>Фенобарбитал таблетка 100мг. Новая, неиспользованная, в заводской упаковке. Срок годности препарата следующий. Для лекарственных средств со сроком годности 2,5 года и более минимальный срок годности - 24 месяца, для лекарственных средств со сроком годности до 2,5 лет - срок годности не менее 12 месяцев. Соответствие требованиям Постановления Правительства РА №2. 502-Н Условия хранения: в сухом, защищенном от света месте, для детей. в недоступном для людей месте, при температуре не выше 25°С.</t>
  </si>
  <si>
    <t xml:space="preserve"> нитроглицерин в виде спрея сублингвально в дозе 0,4 мг/дозировку; алюминиевый контейнер по 10 г (180 доз);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Республике Армения.</t>
  </si>
  <si>
    <t>Бисопролол (бисопролола фумарат) таблетки, покрытые пленочной оболочкой, 5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(реестр).</t>
  </si>
  <si>
    <t>Диазепам 10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25°С. Препарат включен в государственный реестр лекарственных средств (реестр).</t>
  </si>
  <si>
    <t xml:space="preserve">դիկլոֆենակ (դիկլոֆենակ նատրիում) լուծույթ ներարկման 75 մգ/3մլ։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</si>
  <si>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 xml:space="preserve">վենլաֆաքսին (վենլաֆաքսինի հիդրոքլորիդ) դեղապատիճներ երկարատև ձերբազատմամբ 75մգ: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</si>
  <si>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վենլաֆաքսին (վենլաֆաքսինի հիդրոքլորիդ) դեղապատիճներ երկարատև ձերբազատմամբ 37.5մգ: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</si>
  <si>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 նիտրոգլիցերին ցողաշիթ ենթալեզվային դեղաչափավորված 0,4մգ/դեղաչափ; 10գ ալյումինե տարա (180 դեղաչափ):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</si>
  <si>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ԿԲԱԿ-ԷԱՃԱՊՁԲ-25/1 ծածկագրով դեղերի ձեռքբերման մրցույթի տեխնիկական բնութագիր</t>
  </si>
  <si>
    <t>ՀՀ դրամ</t>
  </si>
  <si>
    <t xml:space="preserve">լևոմեպրոմազին (ևոմեպրոմազինի մալեատ)դեղահատեր թաղանթապատ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</si>
  <si>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24311530/1</t>
  </si>
  <si>
    <t>24321340/1</t>
  </si>
  <si>
    <t>24321340/2</t>
  </si>
  <si>
    <t>33611100/1</t>
  </si>
  <si>
    <t>33611160/1</t>
  </si>
  <si>
    <t>33611170/1</t>
  </si>
  <si>
    <t>33611200/1</t>
  </si>
  <si>
    <t>33611240/1</t>
  </si>
  <si>
    <t>33611350/1</t>
  </si>
  <si>
    <t>33611370/1</t>
  </si>
  <si>
    <t>33611380/1</t>
  </si>
  <si>
    <t>33611440/1</t>
  </si>
  <si>
    <t>33611440/2</t>
  </si>
  <si>
    <t>33621240/1</t>
  </si>
  <si>
    <t>33621360/1</t>
  </si>
  <si>
    <t>33621420/1</t>
  </si>
  <si>
    <t>33621510/1</t>
  </si>
  <si>
    <t>33621520/1</t>
  </si>
  <si>
    <t>33621520/2</t>
  </si>
  <si>
    <t>33621590/1</t>
  </si>
  <si>
    <t>33621680/1</t>
  </si>
  <si>
    <t>33621720/1</t>
  </si>
  <si>
    <t>33621740/1</t>
  </si>
  <si>
    <t>ամլոդիպին (ամլոդիպինի բեզիլատ) դեղահատեր 5 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t>
  </si>
  <si>
    <t>Амлодипин (амлодипина безилат) таблетки 5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питанио не менее 12 месяцев.</t>
  </si>
  <si>
    <t>Էթանոլ լուծույթ 70% ethanol 1 լիտրանոց տարայով  խտանյութ արտաքին կիրառման համար, պլաստիկե տարա։</t>
  </si>
  <si>
    <t>Раствор этанола 70% этанола в таре емкостью 1 л, концентрат для наружного применения, тара пластиковая.</t>
  </si>
  <si>
    <t>ջրածնի պերօքսիդ 3% լուծույթ արտաքին կիրառման համար։ Նոր է, չօգտագործված, գործարանային փաթեթավորմամբ: Լցոնած լինի 100 մլ  ապակե տարաներով։Ֆորմատ՝ 100 մլ շշիկ;</t>
  </si>
  <si>
    <t>33621761/1</t>
  </si>
  <si>
    <t>33631260/1</t>
  </si>
  <si>
    <t>33631290/1</t>
  </si>
  <si>
    <t>33631310/1</t>
  </si>
  <si>
    <t>33651118/1</t>
  </si>
  <si>
    <t>33651125/1</t>
  </si>
  <si>
    <t>33661119/1</t>
  </si>
  <si>
    <t>33661122/1</t>
  </si>
  <si>
    <t>33661127/1</t>
  </si>
  <si>
    <t>33661128/1</t>
  </si>
  <si>
    <t>33661131/1</t>
  </si>
  <si>
    <t>33661136/1</t>
  </si>
  <si>
    <t>33661136/2</t>
  </si>
  <si>
    <t>33661137/1</t>
  </si>
  <si>
    <t>33661139/1</t>
  </si>
  <si>
    <t>33661142/1</t>
  </si>
  <si>
    <t>33661153/1</t>
  </si>
  <si>
    <t>33661161/1</t>
  </si>
  <si>
    <t>33661161/2</t>
  </si>
  <si>
    <t>33691136/1</t>
  </si>
  <si>
    <t>33691136/2</t>
  </si>
  <si>
    <t>33691145/1</t>
  </si>
  <si>
    <t>33691176/1</t>
  </si>
  <si>
    <t>33691176/2</t>
  </si>
  <si>
    <t>33691176/3</t>
  </si>
  <si>
    <t>33691176/4</t>
  </si>
  <si>
    <t>33691176/5</t>
  </si>
  <si>
    <t>33691176/6</t>
  </si>
  <si>
    <t>33691176/7</t>
  </si>
  <si>
    <t>33691176/8</t>
  </si>
  <si>
    <t>33691176/9</t>
  </si>
  <si>
    <t>33691176/10</t>
  </si>
  <si>
    <t>33691186/1</t>
  </si>
  <si>
    <t>33691186/2</t>
  </si>
  <si>
    <t>33691186/3</t>
  </si>
  <si>
    <t>33691189/1</t>
  </si>
  <si>
    <t>33691191/1</t>
  </si>
  <si>
    <t>33691196/1</t>
  </si>
  <si>
    <t>33691197/1</t>
  </si>
  <si>
    <t>33691199/1</t>
  </si>
  <si>
    <t>33691222/1</t>
  </si>
  <si>
    <t>33691224/1</t>
  </si>
  <si>
    <t>33691226/1</t>
  </si>
  <si>
    <t>33691226/2</t>
  </si>
  <si>
    <t>33691236/1</t>
  </si>
  <si>
    <t>33691731/1</t>
  </si>
  <si>
    <t>33691226/3</t>
  </si>
  <si>
    <t xml:space="preserve">Մետամիզոլ (մետամիզոլ նատրիում), տրիացետնոամին 4-տոլուենսուլֆոնատ դեղահատեր թաղանթապատ 500մգ+20մգ։ 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</si>
  <si>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էնալապրիլ (էնալապրիլի մալեատ), հիդրոքլորոթիազիդ դեղահատեր 10մգ+25մգ։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15°- 25°C ջերմաստիճանի պայմաններում:  Դեղը  ներառված է ՀՀ-ում գրանցված դեղերի պետական գրանցամատյանում (ռեեստր): </t>
  </si>
  <si>
    <t xml:space="preserve"> Կարբամազեպին carbamazepine դեղահատ 200 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15°- 25°C ջերմաստիճանի պայմաններում:  Դեղը  ներառված է ՀՀ-ում գրանցված դեղերի պետական գրանցամատյանում (ռեեստր): </t>
  </si>
  <si>
    <t xml:space="preserve">Մագնեզիումի սուլֆատ լուծույթ ն/ե և մ/մ ներարկման 250մգ/մլ ամպուլներ 5մլ։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ժամկետ:Պահպանման պայմանները՝  չոր, լույսից պաշտպանված վայրում, երեխաների համար անհասանելի վայրում, ոչ բարձր քան 25°C ջերմաստիճանի պայմաններում: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</si>
  <si>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t xml:space="preserve">    ցիպրոհեպտադին (ցիպրոհեպտադինի հիդրոքլորիդ )դեղահատեր 4մգ։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</si>
  <si>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Քլորոպիրամին (քլորոպիրամինի հիդրոքլորիդ) լուծույթ ներարկման 20մգ/մլ ամպուլներ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</si>
  <si>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Դիսուլֆիրամ դեղահատեր150մգ: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</si>
  <si>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Սիլիմարին silymarin դեղահատ թաղանթապատ 22,5 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</si>
  <si>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Մելդոնիում (մելդոնիումի դիհիդրատ) դեղապատիճներ 250մգ։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</si>
  <si>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դեքսամեթազոն (դեքսամեթազոն նատրիումի ֆոսֆատ )լուծույթ ներարկման4մգ/մլ: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</si>
  <si>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տրամադոլ (տրամադոլի հիդրոքլորիդ )լուծույթ ներարկման/ կաթիլաներարկման 50մգ/մլ ամպուլներ 2մլ։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</si>
  <si>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ֆլուվօքսամին (ֆլուվօքսամինի մալեատ) դեղահատեր թաղանթապատ 100մգ։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</si>
  <si>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բիսոպրոլոլ (բիսոպրոլոլի ֆումարատ )դեղահատեր թաղանթապատ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</si>
  <si>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Ֆուրոսեմիդ դեղահատեր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ներառված է ՀՀ-ում գրանցված դեղերի պետական գրանցամատյանում (ռեեստր):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</si>
</sst>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b/>
      <sz val="8"/>
      <color theme="1"/>
      <name val="GHEA Grapalat"/>
      <family val="3"/>
    </font>
    <font>
      <sz val="8"/>
      <color rgb="FF000000"/>
      <name val="GHEA Grapalat"/>
      <family val="3"/>
    </font>
    <font>
      <sz val="7"/>
      <color rgb="FFFF0000"/>
      <name val="GHEA Grapalat"/>
      <family val="3"/>
    </font>
    <font>
      <b/>
      <sz val="7"/>
      <color rgb="FFFF0000"/>
      <name val="GHEA Grapalat"/>
      <family val="3"/>
    </font>
    <font>
      <sz val="11"/>
      <name val="GHEA Grapalat"/>
      <family val="3"/>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8"/>
      </left>
      <right/>
      <top style="thin">
        <color indexed="8"/>
      </top>
      <bottom style="thin">
        <color indexed="8"/>
      </bottom>
      <diagonal/>
    </border>
  </borders>
  <cellStyleXfs count="3">
    <xf numFmtId="0" fontId="0" fillId="0" borderId="0"/>
    <xf numFmtId="0" fontId="9" fillId="0" borderId="0"/>
    <xf numFmtId="0" fontId="13" fillId="0" borderId="0"/>
  </cellStyleXfs>
  <cellXfs count="103">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5" fillId="2" borderId="3" xfId="0" applyFont="1" applyFill="1" applyBorder="1" applyAlignment="1">
      <alignment horizontal="left" vertical="top" wrapText="1"/>
    </xf>
    <xf numFmtId="0" fontId="15" fillId="2" borderId="2" xfId="0" applyFont="1" applyFill="1" applyBorder="1" applyAlignment="1">
      <alignment horizontal="center" vertical="center" wrapText="1"/>
    </xf>
    <xf numFmtId="0" fontId="15" fillId="2" borderId="2" xfId="0" applyFont="1" applyFill="1" applyBorder="1" applyAlignment="1">
      <alignment vertical="center" wrapText="1"/>
    </xf>
    <xf numFmtId="0" fontId="14" fillId="2" borderId="2" xfId="0" applyFont="1" applyFill="1" applyBorder="1" applyAlignment="1">
      <alignment horizontal="center" vertical="center" wrapText="1"/>
    </xf>
    <xf numFmtId="0" fontId="15" fillId="2" borderId="2" xfId="0" applyFont="1" applyFill="1" applyBorder="1" applyAlignment="1">
      <alignment horizontal="left" vertical="top" wrapText="1"/>
    </xf>
    <xf numFmtId="0" fontId="15" fillId="2" borderId="10" xfId="0" applyFont="1" applyFill="1" applyBorder="1" applyAlignment="1">
      <alignment horizontal="center" vertical="center" wrapText="1"/>
    </xf>
    <xf numFmtId="0" fontId="15" fillId="2" borderId="2" xfId="0" applyFont="1" applyFill="1" applyBorder="1" applyAlignment="1">
      <alignment horizontal="center" vertical="center"/>
    </xf>
    <xf numFmtId="0" fontId="17" fillId="2" borderId="0" xfId="0" applyFont="1" applyFill="1" applyAlignment="1">
      <alignment horizontal="center" vertical="center" wrapText="1"/>
    </xf>
    <xf numFmtId="0" fontId="15" fillId="2" borderId="3"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3" xfId="0" applyFont="1" applyFill="1" applyBorder="1" applyAlignment="1">
      <alignment horizontal="center" vertical="center"/>
    </xf>
    <xf numFmtId="0" fontId="15" fillId="2" borderId="0" xfId="0" applyFont="1" applyFill="1" applyAlignment="1">
      <alignment horizontal="center" vertical="center"/>
    </xf>
    <xf numFmtId="0" fontId="15" fillId="2" borderId="8" xfId="0" applyFont="1" applyFill="1" applyBorder="1" applyAlignment="1">
      <alignment horizontal="center" vertical="center"/>
    </xf>
    <xf numFmtId="0" fontId="14" fillId="2" borderId="1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3" xfId="0" applyFont="1" applyFill="1" applyBorder="1" applyAlignment="1">
      <alignment horizontal="center" vertical="center"/>
    </xf>
    <xf numFmtId="0" fontId="15" fillId="2" borderId="2" xfId="2" applyFont="1" applyFill="1" applyBorder="1" applyAlignment="1">
      <alignment horizontal="center" vertical="center" wrapText="1"/>
    </xf>
    <xf numFmtId="0" fontId="16" fillId="2" borderId="0" xfId="0" applyFont="1" applyFill="1" applyAlignment="1">
      <alignment horizontal="center" vertical="center"/>
    </xf>
    <xf numFmtId="0" fontId="3" fillId="2" borderId="0" xfId="0" applyFont="1" applyFill="1"/>
    <xf numFmtId="0" fontId="16" fillId="2" borderId="2" xfId="0" applyFont="1" applyFill="1" applyBorder="1" applyAlignment="1">
      <alignment horizontal="center" vertical="center" wrapText="1"/>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8" xfId="0" applyFont="1" applyFill="1" applyBorder="1" applyAlignment="1">
      <alignment horizontal="center" vertical="center"/>
    </xf>
    <xf numFmtId="0" fontId="3" fillId="2" borderId="0" xfId="0" applyFont="1" applyFill="1" applyAlignment="1">
      <alignment vertical="center"/>
    </xf>
    <xf numFmtId="0" fontId="2" fillId="2" borderId="0" xfId="0" applyFont="1" applyFill="1" applyAlignment="1">
      <alignment horizontal="center"/>
    </xf>
    <xf numFmtId="0" fontId="3" fillId="2" borderId="0" xfId="0" applyFont="1" applyFill="1" applyAlignment="1">
      <alignment horizontal="center"/>
    </xf>
    <xf numFmtId="0" fontId="17" fillId="2" borderId="5"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7" fillId="2" borderId="0" xfId="0" applyFont="1" applyFill="1" applyAlignment="1">
      <alignment horizontal="center" vertical="center"/>
    </xf>
    <xf numFmtId="0" fontId="15" fillId="2" borderId="2" xfId="0" applyFont="1" applyFill="1" applyBorder="1" applyAlignment="1">
      <alignment vertical="top" wrapText="1"/>
    </xf>
    <xf numFmtId="0" fontId="18" fillId="2" borderId="2" xfId="0" applyFont="1" applyFill="1" applyBorder="1" applyAlignment="1">
      <alignment horizontal="left" vertical="center" wrapText="1"/>
    </xf>
    <xf numFmtId="0" fontId="20" fillId="2" borderId="2" xfId="0" applyFont="1" applyFill="1" applyBorder="1" applyAlignment="1">
      <alignment horizontal="center" vertical="center"/>
    </xf>
    <xf numFmtId="0" fontId="7" fillId="2" borderId="0" xfId="0" applyFont="1" applyFill="1" applyAlignment="1">
      <alignment wrapText="1"/>
    </xf>
    <xf numFmtId="0" fontId="15" fillId="2" borderId="0" xfId="0" applyFont="1" applyFill="1" applyAlignment="1">
      <alignment vertical="top"/>
    </xf>
    <xf numFmtId="0" fontId="15" fillId="2" borderId="0" xfId="0" applyFont="1" applyFill="1" applyAlignment="1">
      <alignment horizontal="left" vertical="top"/>
    </xf>
    <xf numFmtId="0" fontId="18" fillId="2" borderId="2" xfId="0" applyFont="1" applyFill="1" applyBorder="1" applyAlignment="1">
      <alignment horizontal="left" vertical="top" wrapText="1"/>
    </xf>
    <xf numFmtId="0" fontId="18" fillId="2" borderId="2" xfId="0" applyFont="1" applyFill="1" applyBorder="1" applyAlignment="1">
      <alignment horizontal="left" vertical="top"/>
    </xf>
    <xf numFmtId="0" fontId="18" fillId="2" borderId="2" xfId="0" applyFont="1" applyFill="1" applyBorder="1" applyAlignment="1">
      <alignment horizontal="left" vertical="center" wrapText="1"/>
    </xf>
    <xf numFmtId="0" fontId="18" fillId="2" borderId="2" xfId="0" applyFont="1" applyFill="1" applyBorder="1" applyAlignment="1">
      <alignment horizontal="center" vertical="center" wrapText="1"/>
    </xf>
    <xf numFmtId="0" fontId="16" fillId="2" borderId="1" xfId="0" applyFont="1" applyFill="1" applyBorder="1" applyAlignment="1">
      <alignment horizontal="center" vertical="top"/>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0</xdr:colOff>
      <xdr:row>72</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57</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57</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57</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57</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72</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72</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3"/>
  <sheetViews>
    <sheetView tabSelected="1" zoomScale="124" zoomScaleNormal="124" workbookViewId="0">
      <selection activeCell="E3" sqref="E3"/>
    </sheetView>
  </sheetViews>
  <sheetFormatPr defaultRowHeight="15" x14ac:dyDescent="0.25"/>
  <cols>
    <col min="1" max="1" width="4" style="50" bestFit="1" customWidth="1"/>
    <col min="2" max="2" width="10.28515625" style="72" customWidth="1"/>
    <col min="3" max="3" width="29.140625" style="50" customWidth="1"/>
    <col min="4" max="4" width="29.140625" style="73" customWidth="1"/>
    <col min="5" max="5" width="91.28515625" style="50" customWidth="1"/>
    <col min="6" max="6" width="91.28515625" style="72" customWidth="1"/>
    <col min="7" max="8" width="4.42578125" style="50" customWidth="1"/>
    <col min="9" max="9" width="6.85546875" style="50" bestFit="1" customWidth="1"/>
    <col min="10" max="10" width="7.5703125" style="50" customWidth="1"/>
    <col min="11" max="11" width="14.7109375" style="50" customWidth="1"/>
    <col min="12" max="16384" width="9.140625" style="57"/>
  </cols>
  <sheetData>
    <row r="1" spans="1:11" x14ac:dyDescent="0.25">
      <c r="A1" s="78" t="s">
        <v>612</v>
      </c>
      <c r="B1" s="78"/>
      <c r="C1" s="78"/>
      <c r="D1" s="78"/>
      <c r="E1" s="78"/>
      <c r="F1" s="78"/>
      <c r="G1" s="78"/>
      <c r="H1" s="78"/>
      <c r="I1" s="78"/>
      <c r="K1" s="56" t="s">
        <v>613</v>
      </c>
    </row>
    <row r="2" spans="1:11" s="62" customFormat="1" ht="63.75" customHeight="1" x14ac:dyDescent="0.25">
      <c r="A2" s="58" t="s">
        <v>0</v>
      </c>
      <c r="B2" s="58" t="s">
        <v>105</v>
      </c>
      <c r="C2" s="58" t="s">
        <v>1</v>
      </c>
      <c r="D2" s="58" t="s">
        <v>313</v>
      </c>
      <c r="E2" s="58" t="s">
        <v>106</v>
      </c>
      <c r="F2" s="58" t="s">
        <v>314</v>
      </c>
      <c r="G2" s="59" t="s">
        <v>354</v>
      </c>
      <c r="H2" s="60" t="s">
        <v>315</v>
      </c>
      <c r="I2" s="60" t="s">
        <v>353</v>
      </c>
      <c r="J2" s="61" t="s">
        <v>355</v>
      </c>
      <c r="K2" s="61" t="s">
        <v>356</v>
      </c>
    </row>
    <row r="3" spans="1:11" s="63" customFormat="1" ht="102" x14ac:dyDescent="0.3">
      <c r="A3" s="40">
        <v>1</v>
      </c>
      <c r="B3" s="40" t="s">
        <v>634</v>
      </c>
      <c r="C3" s="42" t="s">
        <v>450</v>
      </c>
      <c r="D3" s="40" t="s">
        <v>459</v>
      </c>
      <c r="E3" s="47" t="s">
        <v>703</v>
      </c>
      <c r="F3" s="39" t="s">
        <v>538</v>
      </c>
      <c r="G3" s="40" t="s">
        <v>357</v>
      </c>
      <c r="H3" s="47" t="s">
        <v>301</v>
      </c>
      <c r="I3" s="47">
        <v>120</v>
      </c>
      <c r="J3" s="49">
        <v>4.34</v>
      </c>
      <c r="K3" s="45">
        <f>J3*I3</f>
        <v>520.79999999999995</v>
      </c>
    </row>
    <row r="4" spans="1:11" s="63" customFormat="1" ht="102" x14ac:dyDescent="0.3">
      <c r="A4" s="40">
        <f>A3+1</f>
        <v>2</v>
      </c>
      <c r="B4" s="40" t="s">
        <v>675</v>
      </c>
      <c r="C4" s="40" t="s">
        <v>351</v>
      </c>
      <c r="D4" s="40" t="s">
        <v>460</v>
      </c>
      <c r="E4" s="40" t="s">
        <v>458</v>
      </c>
      <c r="F4" s="41" t="s">
        <v>539</v>
      </c>
      <c r="G4" s="40" t="s">
        <v>357</v>
      </c>
      <c r="H4" s="47" t="s">
        <v>301</v>
      </c>
      <c r="I4" s="47">
        <v>8000</v>
      </c>
      <c r="J4" s="49">
        <v>34</v>
      </c>
      <c r="K4" s="45">
        <f t="shared" ref="K4:K57" si="0">J4*I4</f>
        <v>272000</v>
      </c>
    </row>
    <row r="5" spans="1:11" s="63" customFormat="1" ht="117" customHeight="1" x14ac:dyDescent="0.3">
      <c r="A5" s="40">
        <f t="shared" ref="A5:A68" si="1">A4+1</f>
        <v>3</v>
      </c>
      <c r="B5" s="40" t="s">
        <v>628</v>
      </c>
      <c r="C5" s="40" t="s">
        <v>342</v>
      </c>
      <c r="D5" s="40" t="s">
        <v>461</v>
      </c>
      <c r="E5" s="47" t="s">
        <v>343</v>
      </c>
      <c r="F5" s="39" t="s">
        <v>540</v>
      </c>
      <c r="G5" s="40" t="s">
        <v>357</v>
      </c>
      <c r="H5" s="47" t="s">
        <v>301</v>
      </c>
      <c r="I5" s="40">
        <v>4000</v>
      </c>
      <c r="J5" s="49">
        <v>27</v>
      </c>
      <c r="K5" s="45">
        <f t="shared" si="0"/>
        <v>108000</v>
      </c>
    </row>
    <row r="6" spans="1:11" s="63" customFormat="1" ht="102" x14ac:dyDescent="0.3">
      <c r="A6" s="40">
        <f t="shared" si="1"/>
        <v>4</v>
      </c>
      <c r="B6" s="40" t="s">
        <v>644</v>
      </c>
      <c r="C6" s="40" t="s">
        <v>344</v>
      </c>
      <c r="D6" s="40" t="s">
        <v>462</v>
      </c>
      <c r="E6" s="47" t="s">
        <v>345</v>
      </c>
      <c r="F6" s="39" t="s">
        <v>541</v>
      </c>
      <c r="G6" s="40" t="s">
        <v>357</v>
      </c>
      <c r="H6" s="47" t="s">
        <v>301</v>
      </c>
      <c r="I6" s="40">
        <v>20</v>
      </c>
      <c r="J6" s="49">
        <v>425</v>
      </c>
      <c r="K6" s="45">
        <f t="shared" si="0"/>
        <v>8500</v>
      </c>
    </row>
    <row r="7" spans="1:11" s="63" customFormat="1" ht="114" customHeight="1" x14ac:dyDescent="0.3">
      <c r="A7" s="40">
        <f t="shared" si="1"/>
        <v>5</v>
      </c>
      <c r="B7" s="40" t="s">
        <v>620</v>
      </c>
      <c r="C7" s="40" t="s">
        <v>332</v>
      </c>
      <c r="D7" s="40" t="s">
        <v>463</v>
      </c>
      <c r="E7" s="47" t="s">
        <v>352</v>
      </c>
      <c r="F7" s="39" t="s">
        <v>542</v>
      </c>
      <c r="G7" s="40" t="s">
        <v>357</v>
      </c>
      <c r="H7" s="47" t="s">
        <v>301</v>
      </c>
      <c r="I7" s="47">
        <v>200</v>
      </c>
      <c r="J7" s="49">
        <v>40</v>
      </c>
      <c r="K7" s="45">
        <f t="shared" si="0"/>
        <v>8000</v>
      </c>
    </row>
    <row r="8" spans="1:11" s="63" customFormat="1" ht="102" x14ac:dyDescent="0.3">
      <c r="A8" s="40">
        <f t="shared" si="1"/>
        <v>6</v>
      </c>
      <c r="B8" s="40" t="s">
        <v>645</v>
      </c>
      <c r="C8" s="40" t="s">
        <v>335</v>
      </c>
      <c r="D8" s="40" t="s">
        <v>464</v>
      </c>
      <c r="E8" s="47" t="s">
        <v>427</v>
      </c>
      <c r="F8" s="39" t="s">
        <v>543</v>
      </c>
      <c r="G8" s="40" t="s">
        <v>357</v>
      </c>
      <c r="H8" s="47" t="s">
        <v>301</v>
      </c>
      <c r="I8" s="47">
        <v>800</v>
      </c>
      <c r="J8" s="49">
        <v>48</v>
      </c>
      <c r="K8" s="45">
        <f t="shared" si="0"/>
        <v>38400</v>
      </c>
    </row>
    <row r="9" spans="1:11" s="63" customFormat="1" ht="102" x14ac:dyDescent="0.3">
      <c r="A9" s="40">
        <f t="shared" si="1"/>
        <v>7</v>
      </c>
      <c r="B9" s="40" t="s">
        <v>618</v>
      </c>
      <c r="C9" s="40" t="s">
        <v>336</v>
      </c>
      <c r="D9" s="40" t="s">
        <v>465</v>
      </c>
      <c r="E9" s="47" t="s">
        <v>414</v>
      </c>
      <c r="F9" s="39" t="s">
        <v>544</v>
      </c>
      <c r="G9" s="40" t="s">
        <v>357</v>
      </c>
      <c r="H9" s="47" t="s">
        <v>301</v>
      </c>
      <c r="I9" s="47">
        <v>600</v>
      </c>
      <c r="J9" s="49">
        <v>11.2</v>
      </c>
      <c r="K9" s="45">
        <f t="shared" si="0"/>
        <v>6720</v>
      </c>
    </row>
    <row r="10" spans="1:11" s="63" customFormat="1" ht="127.5" x14ac:dyDescent="0.3">
      <c r="A10" s="40">
        <f t="shared" si="1"/>
        <v>8</v>
      </c>
      <c r="B10" s="40" t="s">
        <v>626</v>
      </c>
      <c r="C10" s="47" t="s">
        <v>337</v>
      </c>
      <c r="D10" s="40" t="s">
        <v>466</v>
      </c>
      <c r="E10" s="40" t="s">
        <v>407</v>
      </c>
      <c r="F10" s="43" t="s">
        <v>545</v>
      </c>
      <c r="G10" s="40" t="s">
        <v>357</v>
      </c>
      <c r="H10" s="47" t="s">
        <v>301</v>
      </c>
      <c r="I10" s="40">
        <v>6000</v>
      </c>
      <c r="J10" s="49">
        <v>206.5</v>
      </c>
      <c r="K10" s="45">
        <f t="shared" si="0"/>
        <v>1239000</v>
      </c>
    </row>
    <row r="11" spans="1:11" s="63" customFormat="1" ht="102" x14ac:dyDescent="0.3">
      <c r="A11" s="40">
        <f t="shared" si="1"/>
        <v>9</v>
      </c>
      <c r="B11" s="40" t="s">
        <v>624</v>
      </c>
      <c r="C11" s="47" t="s">
        <v>338</v>
      </c>
      <c r="D11" s="40" t="s">
        <v>467</v>
      </c>
      <c r="E11" s="40" t="s">
        <v>408</v>
      </c>
      <c r="F11" s="43" t="s">
        <v>546</v>
      </c>
      <c r="G11" s="40" t="s">
        <v>357</v>
      </c>
      <c r="H11" s="47" t="s">
        <v>301</v>
      </c>
      <c r="I11" s="47">
        <v>50000</v>
      </c>
      <c r="J11" s="49">
        <v>30</v>
      </c>
      <c r="K11" s="45">
        <f t="shared" si="0"/>
        <v>1500000</v>
      </c>
    </row>
    <row r="12" spans="1:11" s="63" customFormat="1" ht="102" x14ac:dyDescent="0.3">
      <c r="A12" s="40">
        <f t="shared" si="1"/>
        <v>10</v>
      </c>
      <c r="B12" s="40" t="s">
        <v>631</v>
      </c>
      <c r="C12" s="47" t="s">
        <v>349</v>
      </c>
      <c r="D12" s="40" t="s">
        <v>468</v>
      </c>
      <c r="E12" s="40" t="s">
        <v>428</v>
      </c>
      <c r="F12" s="43" t="s">
        <v>547</v>
      </c>
      <c r="G12" s="40" t="s">
        <v>357</v>
      </c>
      <c r="H12" s="47" t="s">
        <v>301</v>
      </c>
      <c r="I12" s="47">
        <v>1500</v>
      </c>
      <c r="J12" s="49">
        <v>8</v>
      </c>
      <c r="K12" s="45">
        <f t="shared" si="0"/>
        <v>12000</v>
      </c>
    </row>
    <row r="13" spans="1:11" s="63" customFormat="1" ht="102" x14ac:dyDescent="0.3">
      <c r="A13" s="40">
        <f t="shared" si="1"/>
        <v>11</v>
      </c>
      <c r="B13" s="40" t="s">
        <v>621</v>
      </c>
      <c r="C13" s="47" t="s">
        <v>339</v>
      </c>
      <c r="D13" s="40" t="s">
        <v>469</v>
      </c>
      <c r="E13" s="40" t="s">
        <v>409</v>
      </c>
      <c r="F13" s="43" t="s">
        <v>548</v>
      </c>
      <c r="G13" s="40" t="s">
        <v>357</v>
      </c>
      <c r="H13" s="47" t="s">
        <v>301</v>
      </c>
      <c r="I13" s="47">
        <v>800</v>
      </c>
      <c r="J13" s="49">
        <v>9.4</v>
      </c>
      <c r="K13" s="45">
        <f t="shared" si="0"/>
        <v>7520</v>
      </c>
    </row>
    <row r="14" spans="1:11" s="63" customFormat="1" ht="102" x14ac:dyDescent="0.3">
      <c r="A14" s="40">
        <f t="shared" si="1"/>
        <v>12</v>
      </c>
      <c r="B14" s="40" t="s">
        <v>622</v>
      </c>
      <c r="C14" s="47" t="s">
        <v>333</v>
      </c>
      <c r="D14" s="40" t="s">
        <v>470</v>
      </c>
      <c r="E14" s="40" t="s">
        <v>334</v>
      </c>
      <c r="F14" s="43" t="s">
        <v>549</v>
      </c>
      <c r="G14" s="40" t="s">
        <v>357</v>
      </c>
      <c r="H14" s="47" t="s">
        <v>301</v>
      </c>
      <c r="I14" s="47">
        <v>400</v>
      </c>
      <c r="J14" s="49">
        <v>4.0999999999999996</v>
      </c>
      <c r="K14" s="45">
        <f t="shared" si="0"/>
        <v>1639.9999999999998</v>
      </c>
    </row>
    <row r="15" spans="1:11" s="63" customFormat="1" ht="102" x14ac:dyDescent="0.3">
      <c r="A15" s="40">
        <f t="shared" si="1"/>
        <v>13</v>
      </c>
      <c r="B15" s="40" t="s">
        <v>650</v>
      </c>
      <c r="C15" s="47" t="s">
        <v>340</v>
      </c>
      <c r="D15" s="40" t="s">
        <v>471</v>
      </c>
      <c r="E15" s="40" t="s">
        <v>358</v>
      </c>
      <c r="F15" s="43" t="s">
        <v>550</v>
      </c>
      <c r="G15" s="40" t="s">
        <v>357</v>
      </c>
      <c r="H15" s="47" t="s">
        <v>301</v>
      </c>
      <c r="I15" s="47">
        <v>300</v>
      </c>
      <c r="J15" s="49">
        <v>7.5</v>
      </c>
      <c r="K15" s="45">
        <f t="shared" si="0"/>
        <v>2250</v>
      </c>
    </row>
    <row r="16" spans="1:11" s="63" customFormat="1" ht="102" x14ac:dyDescent="0.3">
      <c r="A16" s="40">
        <f t="shared" si="1"/>
        <v>14</v>
      </c>
      <c r="B16" s="42" t="s">
        <v>660</v>
      </c>
      <c r="C16" s="47" t="s">
        <v>359</v>
      </c>
      <c r="D16" s="40" t="s">
        <v>472</v>
      </c>
      <c r="E16" s="40" t="s">
        <v>421</v>
      </c>
      <c r="F16" s="40" t="s">
        <v>551</v>
      </c>
      <c r="G16" s="40" t="s">
        <v>357</v>
      </c>
      <c r="H16" s="47" t="s">
        <v>301</v>
      </c>
      <c r="I16" s="47">
        <v>280</v>
      </c>
      <c r="J16" s="49">
        <v>432</v>
      </c>
      <c r="K16" s="45">
        <f t="shared" si="0"/>
        <v>120960</v>
      </c>
    </row>
    <row r="17" spans="1:11" s="63" customFormat="1" ht="114.75" x14ac:dyDescent="0.3">
      <c r="A17" s="40">
        <f t="shared" si="1"/>
        <v>15</v>
      </c>
      <c r="B17" s="40" t="s">
        <v>662</v>
      </c>
      <c r="C17" s="52" t="s">
        <v>360</v>
      </c>
      <c r="D17" s="40" t="s">
        <v>473</v>
      </c>
      <c r="E17" s="55" t="s">
        <v>361</v>
      </c>
      <c r="F17" s="55" t="s">
        <v>552</v>
      </c>
      <c r="G17" s="40" t="s">
        <v>357</v>
      </c>
      <c r="H17" s="47" t="s">
        <v>301</v>
      </c>
      <c r="I17" s="47">
        <v>4000</v>
      </c>
      <c r="J17" s="49">
        <v>233</v>
      </c>
      <c r="K17" s="45">
        <f t="shared" si="0"/>
        <v>932000</v>
      </c>
    </row>
    <row r="18" spans="1:11" s="63" customFormat="1" ht="114.75" x14ac:dyDescent="0.3">
      <c r="A18" s="40">
        <f t="shared" si="1"/>
        <v>16</v>
      </c>
      <c r="B18" s="40" t="s">
        <v>649</v>
      </c>
      <c r="C18" s="46" t="s">
        <v>362</v>
      </c>
      <c r="D18" s="40" t="s">
        <v>474</v>
      </c>
      <c r="E18" s="55" t="s">
        <v>690</v>
      </c>
      <c r="F18" s="55" t="s">
        <v>553</v>
      </c>
      <c r="G18" s="40" t="s">
        <v>357</v>
      </c>
      <c r="H18" s="47" t="s">
        <v>301</v>
      </c>
      <c r="I18" s="47">
        <v>400</v>
      </c>
      <c r="J18" s="49">
        <v>40.5</v>
      </c>
      <c r="K18" s="45">
        <f t="shared" si="0"/>
        <v>16200</v>
      </c>
    </row>
    <row r="19" spans="1:11" s="63" customFormat="1" ht="102" x14ac:dyDescent="0.3">
      <c r="A19" s="40">
        <f t="shared" si="1"/>
        <v>17</v>
      </c>
      <c r="B19" s="40" t="s">
        <v>665</v>
      </c>
      <c r="C19" s="47" t="s">
        <v>363</v>
      </c>
      <c r="D19" s="40" t="s">
        <v>475</v>
      </c>
      <c r="E19" s="40" t="s">
        <v>410</v>
      </c>
      <c r="F19" s="43" t="s">
        <v>554</v>
      </c>
      <c r="G19" s="40" t="s">
        <v>357</v>
      </c>
      <c r="H19" s="47" t="s">
        <v>301</v>
      </c>
      <c r="I19" s="47">
        <v>1200</v>
      </c>
      <c r="J19" s="49">
        <v>127.5</v>
      </c>
      <c r="K19" s="45">
        <f t="shared" si="0"/>
        <v>153000</v>
      </c>
    </row>
    <row r="20" spans="1:11" s="63" customFormat="1" ht="114.75" x14ac:dyDescent="0.3">
      <c r="A20" s="40">
        <f t="shared" si="1"/>
        <v>18</v>
      </c>
      <c r="B20" s="40" t="s">
        <v>666</v>
      </c>
      <c r="C20" s="47" t="s">
        <v>364</v>
      </c>
      <c r="D20" s="40" t="s">
        <v>476</v>
      </c>
      <c r="E20" s="40" t="s">
        <v>411</v>
      </c>
      <c r="F20" s="43" t="s">
        <v>555</v>
      </c>
      <c r="G20" s="40" t="s">
        <v>357</v>
      </c>
      <c r="H20" s="47" t="s">
        <v>301</v>
      </c>
      <c r="I20" s="47">
        <v>5400</v>
      </c>
      <c r="J20" s="49">
        <v>44</v>
      </c>
      <c r="K20" s="45">
        <f t="shared" si="0"/>
        <v>237600</v>
      </c>
    </row>
    <row r="21" spans="1:11" s="63" customFormat="1" ht="102" x14ac:dyDescent="0.3">
      <c r="A21" s="40">
        <f t="shared" si="1"/>
        <v>19</v>
      </c>
      <c r="B21" s="40" t="s">
        <v>632</v>
      </c>
      <c r="C21" s="54" t="s">
        <v>393</v>
      </c>
      <c r="D21" s="40" t="s">
        <v>477</v>
      </c>
      <c r="E21" s="40" t="s">
        <v>691</v>
      </c>
      <c r="F21" s="43" t="s">
        <v>556</v>
      </c>
      <c r="G21" s="40" t="s">
        <v>357</v>
      </c>
      <c r="H21" s="47" t="s">
        <v>301</v>
      </c>
      <c r="I21" s="47">
        <v>1000</v>
      </c>
      <c r="J21" s="49">
        <v>18</v>
      </c>
      <c r="K21" s="45">
        <f t="shared" si="0"/>
        <v>18000</v>
      </c>
    </row>
    <row r="22" spans="1:11" s="63" customFormat="1" ht="114.75" x14ac:dyDescent="0.3">
      <c r="A22" s="40">
        <f t="shared" si="1"/>
        <v>20</v>
      </c>
      <c r="B22" s="40" t="s">
        <v>627</v>
      </c>
      <c r="C22" s="46" t="s">
        <v>365</v>
      </c>
      <c r="D22" s="40" t="s">
        <v>478</v>
      </c>
      <c r="E22" s="40" t="s">
        <v>412</v>
      </c>
      <c r="F22" s="43" t="s">
        <v>557</v>
      </c>
      <c r="G22" s="40" t="s">
        <v>357</v>
      </c>
      <c r="H22" s="47" t="s">
        <v>301</v>
      </c>
      <c r="I22" s="47">
        <v>5000</v>
      </c>
      <c r="J22" s="49">
        <v>33</v>
      </c>
      <c r="K22" s="45">
        <f t="shared" si="0"/>
        <v>165000</v>
      </c>
    </row>
    <row r="23" spans="1:11" s="63" customFormat="1" ht="102" x14ac:dyDescent="0.3">
      <c r="A23" s="40">
        <f t="shared" si="1"/>
        <v>21</v>
      </c>
      <c r="B23" s="40" t="s">
        <v>652</v>
      </c>
      <c r="C23" s="47" t="s">
        <v>366</v>
      </c>
      <c r="D23" s="40" t="s">
        <v>479</v>
      </c>
      <c r="E23" s="40" t="s">
        <v>692</v>
      </c>
      <c r="F23" s="43" t="s">
        <v>558</v>
      </c>
      <c r="G23" s="40" t="s">
        <v>357</v>
      </c>
      <c r="H23" s="47" t="s">
        <v>301</v>
      </c>
      <c r="I23" s="47">
        <v>5000</v>
      </c>
      <c r="J23" s="49">
        <v>22</v>
      </c>
      <c r="K23" s="45">
        <f t="shared" si="0"/>
        <v>110000</v>
      </c>
    </row>
    <row r="24" spans="1:11" s="63" customFormat="1" ht="105" customHeight="1" x14ac:dyDescent="0.3">
      <c r="A24" s="40">
        <f t="shared" si="1"/>
        <v>22</v>
      </c>
      <c r="B24" s="40" t="s">
        <v>664</v>
      </c>
      <c r="C24" s="47" t="s">
        <v>367</v>
      </c>
      <c r="D24" s="40" t="s">
        <v>480</v>
      </c>
      <c r="E24" s="40" t="s">
        <v>693</v>
      </c>
      <c r="F24" s="43" t="s">
        <v>559</v>
      </c>
      <c r="G24" s="40" t="s">
        <v>357</v>
      </c>
      <c r="H24" s="47" t="s">
        <v>301</v>
      </c>
      <c r="I24" s="47">
        <v>8000</v>
      </c>
      <c r="J24" s="49">
        <v>33</v>
      </c>
      <c r="K24" s="45">
        <f t="shared" si="0"/>
        <v>264000</v>
      </c>
    </row>
    <row r="25" spans="1:11" s="63" customFormat="1" ht="102" x14ac:dyDescent="0.3">
      <c r="A25" s="40">
        <f t="shared" si="1"/>
        <v>23</v>
      </c>
      <c r="B25" s="40" t="s">
        <v>683</v>
      </c>
      <c r="C25" s="47" t="s">
        <v>368</v>
      </c>
      <c r="D25" s="40" t="s">
        <v>481</v>
      </c>
      <c r="E25" s="40" t="s">
        <v>369</v>
      </c>
      <c r="F25" s="43" t="s">
        <v>560</v>
      </c>
      <c r="G25" s="40" t="s">
        <v>357</v>
      </c>
      <c r="H25" s="47" t="s">
        <v>301</v>
      </c>
      <c r="I25" s="47">
        <v>1000</v>
      </c>
      <c r="J25" s="49">
        <v>8</v>
      </c>
      <c r="K25" s="45">
        <f t="shared" si="0"/>
        <v>8000</v>
      </c>
    </row>
    <row r="26" spans="1:11" s="63" customFormat="1" ht="114.75" x14ac:dyDescent="0.3">
      <c r="A26" s="40">
        <f t="shared" si="1"/>
        <v>24</v>
      </c>
      <c r="B26" s="40" t="s">
        <v>667</v>
      </c>
      <c r="C26" s="47" t="s">
        <v>370</v>
      </c>
      <c r="D26" s="40" t="s">
        <v>482</v>
      </c>
      <c r="E26" s="40" t="s">
        <v>694</v>
      </c>
      <c r="F26" s="43" t="s">
        <v>561</v>
      </c>
      <c r="G26" s="40" t="s">
        <v>357</v>
      </c>
      <c r="H26" s="47" t="s">
        <v>301</v>
      </c>
      <c r="I26" s="47">
        <v>140</v>
      </c>
      <c r="J26" s="49">
        <v>40</v>
      </c>
      <c r="K26" s="45">
        <f t="shared" si="0"/>
        <v>5600</v>
      </c>
    </row>
    <row r="27" spans="1:11" s="63" customFormat="1" ht="114.75" x14ac:dyDescent="0.3">
      <c r="A27" s="40">
        <f t="shared" si="1"/>
        <v>25</v>
      </c>
      <c r="B27" s="40" t="s">
        <v>687</v>
      </c>
      <c r="C27" s="47" t="s">
        <v>371</v>
      </c>
      <c r="D27" s="40" t="s">
        <v>483</v>
      </c>
      <c r="E27" s="40" t="s">
        <v>695</v>
      </c>
      <c r="F27" s="43" t="s">
        <v>562</v>
      </c>
      <c r="G27" s="40" t="s">
        <v>357</v>
      </c>
      <c r="H27" s="47" t="s">
        <v>301</v>
      </c>
      <c r="I27" s="47">
        <v>20</v>
      </c>
      <c r="J27" s="49">
        <v>233</v>
      </c>
      <c r="K27" s="45">
        <f t="shared" si="0"/>
        <v>4660</v>
      </c>
    </row>
    <row r="28" spans="1:11" s="63" customFormat="1" ht="102" x14ac:dyDescent="0.3">
      <c r="A28" s="40">
        <f t="shared" si="1"/>
        <v>26</v>
      </c>
      <c r="B28" s="40" t="s">
        <v>680</v>
      </c>
      <c r="C28" s="47" t="s">
        <v>372</v>
      </c>
      <c r="D28" s="40" t="s">
        <v>484</v>
      </c>
      <c r="E28" s="40" t="s">
        <v>422</v>
      </c>
      <c r="F28" s="43" t="s">
        <v>563</v>
      </c>
      <c r="G28" s="40" t="s">
        <v>357</v>
      </c>
      <c r="H28" s="47" t="s">
        <v>301</v>
      </c>
      <c r="I28" s="40">
        <v>300</v>
      </c>
      <c r="J28" s="45">
        <v>28</v>
      </c>
      <c r="K28" s="45">
        <f t="shared" si="0"/>
        <v>8400</v>
      </c>
    </row>
    <row r="29" spans="1:11" s="63" customFormat="1" ht="127.5" x14ac:dyDescent="0.3">
      <c r="A29" s="40">
        <f t="shared" si="1"/>
        <v>27</v>
      </c>
      <c r="B29" s="40" t="s">
        <v>630</v>
      </c>
      <c r="C29" s="46" t="s">
        <v>397</v>
      </c>
      <c r="D29" s="40" t="s">
        <v>485</v>
      </c>
      <c r="E29" s="40" t="s">
        <v>423</v>
      </c>
      <c r="F29" s="43" t="s">
        <v>564</v>
      </c>
      <c r="G29" s="40" t="s">
        <v>357</v>
      </c>
      <c r="H29" s="47" t="s">
        <v>301</v>
      </c>
      <c r="I29" s="40">
        <v>900</v>
      </c>
      <c r="J29" s="50">
        <v>26</v>
      </c>
      <c r="K29" s="45">
        <f t="shared" si="0"/>
        <v>23400</v>
      </c>
    </row>
    <row r="30" spans="1:11" s="63" customFormat="1" ht="102" x14ac:dyDescent="0.3">
      <c r="A30" s="40">
        <f t="shared" si="1"/>
        <v>28</v>
      </c>
      <c r="B30" s="40" t="s">
        <v>668</v>
      </c>
      <c r="C30" s="47" t="s">
        <v>373</v>
      </c>
      <c r="D30" s="40" t="s">
        <v>486</v>
      </c>
      <c r="E30" s="40" t="s">
        <v>696</v>
      </c>
      <c r="F30" s="43" t="s">
        <v>565</v>
      </c>
      <c r="G30" s="40" t="s">
        <v>357</v>
      </c>
      <c r="H30" s="47" t="s">
        <v>301</v>
      </c>
      <c r="I30" s="40">
        <v>3000</v>
      </c>
      <c r="J30" s="45">
        <v>36</v>
      </c>
      <c r="K30" s="45">
        <f t="shared" si="0"/>
        <v>108000</v>
      </c>
    </row>
    <row r="31" spans="1:11" s="63" customFormat="1" ht="102" x14ac:dyDescent="0.3">
      <c r="A31" s="40">
        <f t="shared" si="1"/>
        <v>29</v>
      </c>
      <c r="B31" s="40" t="s">
        <v>669</v>
      </c>
      <c r="C31" s="47" t="s">
        <v>374</v>
      </c>
      <c r="D31" s="40" t="s">
        <v>487</v>
      </c>
      <c r="E31" s="40" t="s">
        <v>375</v>
      </c>
      <c r="F31" s="43" t="s">
        <v>566</v>
      </c>
      <c r="G31" s="40" t="s">
        <v>357</v>
      </c>
      <c r="H31" s="47" t="s">
        <v>301</v>
      </c>
      <c r="I31" s="40">
        <v>300</v>
      </c>
      <c r="J31" s="45">
        <v>67</v>
      </c>
      <c r="K31" s="45">
        <f t="shared" si="0"/>
        <v>20100</v>
      </c>
    </row>
    <row r="32" spans="1:11" s="63" customFormat="1" ht="102" x14ac:dyDescent="0.3">
      <c r="A32" s="40">
        <f t="shared" si="1"/>
        <v>30</v>
      </c>
      <c r="B32" s="40" t="s">
        <v>682</v>
      </c>
      <c r="C32" s="47" t="s">
        <v>341</v>
      </c>
      <c r="D32" s="40" t="s">
        <v>488</v>
      </c>
      <c r="E32" s="40" t="s">
        <v>697</v>
      </c>
      <c r="F32" s="43" t="s">
        <v>567</v>
      </c>
      <c r="G32" s="44" t="s">
        <v>357</v>
      </c>
      <c r="H32" s="47" t="s">
        <v>301</v>
      </c>
      <c r="I32" s="44">
        <v>40000</v>
      </c>
      <c r="J32" s="45">
        <v>20</v>
      </c>
      <c r="K32" s="45">
        <f t="shared" si="0"/>
        <v>800000</v>
      </c>
    </row>
    <row r="33" spans="1:11" s="63" customFormat="1" ht="89.25" x14ac:dyDescent="0.3">
      <c r="A33" s="40">
        <f t="shared" si="1"/>
        <v>31</v>
      </c>
      <c r="B33" s="40" t="s">
        <v>678</v>
      </c>
      <c r="C33" s="47" t="s">
        <v>376</v>
      </c>
      <c r="D33" s="40" t="s">
        <v>489</v>
      </c>
      <c r="E33" s="40" t="s">
        <v>377</v>
      </c>
      <c r="F33" s="43" t="s">
        <v>568</v>
      </c>
      <c r="G33" s="40" t="s">
        <v>357</v>
      </c>
      <c r="H33" s="47" t="s">
        <v>301</v>
      </c>
      <c r="I33" s="40">
        <v>300</v>
      </c>
      <c r="J33" s="45">
        <v>135</v>
      </c>
      <c r="K33" s="45">
        <f t="shared" si="0"/>
        <v>40500</v>
      </c>
    </row>
    <row r="34" spans="1:11" s="64" customFormat="1" ht="102" x14ac:dyDescent="0.25">
      <c r="A34" s="40">
        <f t="shared" si="1"/>
        <v>32</v>
      </c>
      <c r="B34" s="40" t="s">
        <v>684</v>
      </c>
      <c r="C34" s="47" t="s">
        <v>378</v>
      </c>
      <c r="D34" s="40" t="s">
        <v>490</v>
      </c>
      <c r="E34" s="40" t="s">
        <v>698</v>
      </c>
      <c r="F34" s="43" t="s">
        <v>569</v>
      </c>
      <c r="G34" s="40" t="s">
        <v>357</v>
      </c>
      <c r="H34" s="47" t="s">
        <v>301</v>
      </c>
      <c r="I34" s="40">
        <v>1000</v>
      </c>
      <c r="J34" s="45">
        <v>81</v>
      </c>
      <c r="K34" s="45">
        <f t="shared" si="0"/>
        <v>81000</v>
      </c>
    </row>
    <row r="35" spans="1:11" s="64" customFormat="1" ht="102" x14ac:dyDescent="0.25">
      <c r="A35" s="40">
        <f t="shared" si="1"/>
        <v>33</v>
      </c>
      <c r="B35" s="40" t="s">
        <v>647</v>
      </c>
      <c r="C35" s="53" t="s">
        <v>379</v>
      </c>
      <c r="D35" s="40" t="s">
        <v>491</v>
      </c>
      <c r="E35" s="40" t="s">
        <v>380</v>
      </c>
      <c r="F35" s="43" t="s">
        <v>570</v>
      </c>
      <c r="G35" s="40" t="s">
        <v>357</v>
      </c>
      <c r="H35" s="47" t="s">
        <v>301</v>
      </c>
      <c r="I35" s="40">
        <v>50</v>
      </c>
      <c r="J35" s="45">
        <v>110</v>
      </c>
      <c r="K35" s="45">
        <f t="shared" si="0"/>
        <v>5500</v>
      </c>
    </row>
    <row r="36" spans="1:11" s="64" customFormat="1" ht="114.75" x14ac:dyDescent="0.25">
      <c r="A36" s="40">
        <f t="shared" si="1"/>
        <v>34</v>
      </c>
      <c r="B36" s="44" t="s">
        <v>633</v>
      </c>
      <c r="C36" s="53" t="s">
        <v>447</v>
      </c>
      <c r="D36" s="40" t="s">
        <v>492</v>
      </c>
      <c r="E36" s="40" t="s">
        <v>424</v>
      </c>
      <c r="F36" s="43" t="s">
        <v>571</v>
      </c>
      <c r="G36" s="44" t="s">
        <v>357</v>
      </c>
      <c r="H36" s="47" t="s">
        <v>301</v>
      </c>
      <c r="I36" s="44">
        <v>2000</v>
      </c>
      <c r="J36" s="45">
        <v>6</v>
      </c>
      <c r="K36" s="45">
        <f t="shared" si="0"/>
        <v>12000</v>
      </c>
    </row>
    <row r="37" spans="1:11" s="64" customFormat="1" ht="114.75" x14ac:dyDescent="0.25">
      <c r="A37" s="40">
        <f t="shared" si="1"/>
        <v>35</v>
      </c>
      <c r="B37" s="40" t="s">
        <v>658</v>
      </c>
      <c r="C37" s="65" t="s">
        <v>448</v>
      </c>
      <c r="D37" s="40" t="s">
        <v>493</v>
      </c>
      <c r="E37" s="40" t="s">
        <v>425</v>
      </c>
      <c r="F37" s="43" t="s">
        <v>572</v>
      </c>
      <c r="G37" s="40" t="s">
        <v>357</v>
      </c>
      <c r="H37" s="47" t="s">
        <v>301</v>
      </c>
      <c r="I37" s="40">
        <v>600</v>
      </c>
      <c r="J37" s="45">
        <v>12</v>
      </c>
      <c r="K37" s="45">
        <f t="shared" si="0"/>
        <v>7200</v>
      </c>
    </row>
    <row r="38" spans="1:11" s="64" customFormat="1" ht="102" x14ac:dyDescent="0.25">
      <c r="A38" s="40">
        <f t="shared" si="1"/>
        <v>36</v>
      </c>
      <c r="B38" s="40" t="s">
        <v>676</v>
      </c>
      <c r="C38" s="54" t="s">
        <v>381</v>
      </c>
      <c r="D38" s="40" t="s">
        <v>494</v>
      </c>
      <c r="E38" s="40" t="s">
        <v>429</v>
      </c>
      <c r="F38" s="43" t="s">
        <v>573</v>
      </c>
      <c r="G38" s="48" t="s">
        <v>357</v>
      </c>
      <c r="H38" s="47" t="s">
        <v>301</v>
      </c>
      <c r="I38" s="48">
        <v>40000</v>
      </c>
      <c r="J38" s="51">
        <v>10</v>
      </c>
      <c r="K38" s="45">
        <f t="shared" si="0"/>
        <v>400000</v>
      </c>
    </row>
    <row r="39" spans="1:11" s="64" customFormat="1" ht="89.25" x14ac:dyDescent="0.25">
      <c r="A39" s="40">
        <f t="shared" si="1"/>
        <v>37</v>
      </c>
      <c r="B39" s="40" t="s">
        <v>679</v>
      </c>
      <c r="C39" s="54" t="s">
        <v>382</v>
      </c>
      <c r="D39" s="40" t="s">
        <v>495</v>
      </c>
      <c r="E39" s="40" t="s">
        <v>390</v>
      </c>
      <c r="F39" s="43" t="s">
        <v>574</v>
      </c>
      <c r="G39" s="40" t="s">
        <v>357</v>
      </c>
      <c r="H39" s="47" t="s">
        <v>301</v>
      </c>
      <c r="I39" s="40">
        <v>500</v>
      </c>
      <c r="J39" s="45">
        <v>580</v>
      </c>
      <c r="K39" s="45">
        <f t="shared" si="0"/>
        <v>290000</v>
      </c>
    </row>
    <row r="40" spans="1:11" s="64" customFormat="1" ht="114.75" x14ac:dyDescent="0.25">
      <c r="A40" s="40">
        <f t="shared" si="1"/>
        <v>38</v>
      </c>
      <c r="B40" s="40" t="s">
        <v>619</v>
      </c>
      <c r="C40" s="46" t="s">
        <v>383</v>
      </c>
      <c r="D40" s="40" t="s">
        <v>496</v>
      </c>
      <c r="E40" s="40" t="s">
        <v>384</v>
      </c>
      <c r="F40" s="43" t="s">
        <v>575</v>
      </c>
      <c r="G40" s="44" t="s">
        <v>357</v>
      </c>
      <c r="H40" s="47" t="s">
        <v>301</v>
      </c>
      <c r="I40" s="44">
        <v>500</v>
      </c>
      <c r="J40" s="45">
        <v>42</v>
      </c>
      <c r="K40" s="45">
        <f t="shared" si="0"/>
        <v>21000</v>
      </c>
    </row>
    <row r="41" spans="1:11" s="64" customFormat="1" ht="120" customHeight="1" x14ac:dyDescent="0.25">
      <c r="A41" s="40">
        <f t="shared" si="1"/>
        <v>39</v>
      </c>
      <c r="B41" s="40" t="s">
        <v>677</v>
      </c>
      <c r="C41" s="47" t="s">
        <v>385</v>
      </c>
      <c r="D41" s="40" t="s">
        <v>497</v>
      </c>
      <c r="E41" s="40" t="s">
        <v>426</v>
      </c>
      <c r="F41" s="43" t="s">
        <v>576</v>
      </c>
      <c r="G41" s="47" t="s">
        <v>357</v>
      </c>
      <c r="H41" s="47" t="s">
        <v>301</v>
      </c>
      <c r="I41" s="40">
        <v>300</v>
      </c>
      <c r="J41" s="50">
        <v>47</v>
      </c>
      <c r="K41" s="45">
        <f t="shared" si="0"/>
        <v>14100</v>
      </c>
    </row>
    <row r="42" spans="1:11" s="64" customFormat="1" ht="114.75" x14ac:dyDescent="0.25">
      <c r="A42" s="40">
        <f t="shared" si="1"/>
        <v>40</v>
      </c>
      <c r="B42" s="40" t="s">
        <v>663</v>
      </c>
      <c r="C42" s="52" t="s">
        <v>386</v>
      </c>
      <c r="D42" s="40" t="s">
        <v>498</v>
      </c>
      <c r="E42" s="55" t="s">
        <v>387</v>
      </c>
      <c r="F42" s="55" t="s">
        <v>577</v>
      </c>
      <c r="G42" s="40" t="s">
        <v>357</v>
      </c>
      <c r="H42" s="47" t="s">
        <v>301</v>
      </c>
      <c r="I42" s="40">
        <v>3000</v>
      </c>
      <c r="J42" s="45">
        <v>240</v>
      </c>
      <c r="K42" s="45">
        <f t="shared" si="0"/>
        <v>720000</v>
      </c>
    </row>
    <row r="43" spans="1:11" s="64" customFormat="1" ht="102" x14ac:dyDescent="0.25">
      <c r="A43" s="40">
        <f t="shared" si="1"/>
        <v>41</v>
      </c>
      <c r="B43" s="40" t="s">
        <v>659</v>
      </c>
      <c r="C43" s="47" t="s">
        <v>499</v>
      </c>
      <c r="D43" s="40" t="s">
        <v>500</v>
      </c>
      <c r="E43" s="40" t="s">
        <v>699</v>
      </c>
      <c r="F43" s="43" t="s">
        <v>578</v>
      </c>
      <c r="G43" s="40" t="s">
        <v>357</v>
      </c>
      <c r="H43" s="47" t="s">
        <v>301</v>
      </c>
      <c r="I43" s="40">
        <v>100</v>
      </c>
      <c r="J43" s="45">
        <v>78</v>
      </c>
      <c r="K43" s="45">
        <f t="shared" si="0"/>
        <v>7800</v>
      </c>
    </row>
    <row r="44" spans="1:11" s="64" customFormat="1" ht="102" x14ac:dyDescent="0.25">
      <c r="A44" s="40">
        <f t="shared" si="1"/>
        <v>42</v>
      </c>
      <c r="B44" s="40" t="s">
        <v>635</v>
      </c>
      <c r="C44" s="46" t="s">
        <v>388</v>
      </c>
      <c r="D44" s="40" t="s">
        <v>501</v>
      </c>
      <c r="E44" s="40" t="s">
        <v>389</v>
      </c>
      <c r="F44" s="43" t="s">
        <v>579</v>
      </c>
      <c r="G44" s="40" t="s">
        <v>357</v>
      </c>
      <c r="H44" s="47" t="s">
        <v>301</v>
      </c>
      <c r="I44" s="40">
        <v>2500</v>
      </c>
      <c r="J44" s="45">
        <v>4</v>
      </c>
      <c r="K44" s="45">
        <f t="shared" si="0"/>
        <v>10000</v>
      </c>
    </row>
    <row r="45" spans="1:11" s="64" customFormat="1" ht="102" x14ac:dyDescent="0.25">
      <c r="A45" s="40">
        <f t="shared" si="1"/>
        <v>43</v>
      </c>
      <c r="B45" s="40" t="s">
        <v>625</v>
      </c>
      <c r="C45" s="53" t="s">
        <v>405</v>
      </c>
      <c r="D45" s="40" t="s">
        <v>502</v>
      </c>
      <c r="E45" s="40" t="s">
        <v>406</v>
      </c>
      <c r="F45" s="43" t="s">
        <v>580</v>
      </c>
      <c r="G45" s="40" t="s">
        <v>357</v>
      </c>
      <c r="H45" s="47" t="s">
        <v>301</v>
      </c>
      <c r="I45" s="40">
        <v>1000</v>
      </c>
      <c r="J45" s="45">
        <v>81</v>
      </c>
      <c r="K45" s="45">
        <f t="shared" si="0"/>
        <v>81000</v>
      </c>
    </row>
    <row r="46" spans="1:11" s="64" customFormat="1" ht="140.25" x14ac:dyDescent="0.25">
      <c r="A46" s="40">
        <f t="shared" si="1"/>
        <v>44</v>
      </c>
      <c r="B46" s="40" t="s">
        <v>651</v>
      </c>
      <c r="C46" s="47" t="s">
        <v>441</v>
      </c>
      <c r="D46" s="40" t="s">
        <v>503</v>
      </c>
      <c r="E46" s="40" t="s">
        <v>440</v>
      </c>
      <c r="F46" s="43" t="s">
        <v>581</v>
      </c>
      <c r="G46" s="40" t="s">
        <v>357</v>
      </c>
      <c r="H46" s="47" t="s">
        <v>301</v>
      </c>
      <c r="I46" s="40">
        <v>500</v>
      </c>
      <c r="J46" s="45">
        <v>43</v>
      </c>
      <c r="K46" s="45">
        <f t="shared" si="0"/>
        <v>21500</v>
      </c>
    </row>
    <row r="47" spans="1:11" s="64" customFormat="1" ht="102" x14ac:dyDescent="0.25">
      <c r="A47" s="40">
        <f t="shared" si="1"/>
        <v>45</v>
      </c>
      <c r="B47" s="40" t="s">
        <v>670</v>
      </c>
      <c r="C47" s="46" t="s">
        <v>391</v>
      </c>
      <c r="D47" s="40" t="s">
        <v>504</v>
      </c>
      <c r="E47" s="40" t="s">
        <v>610</v>
      </c>
      <c r="F47" s="43" t="s">
        <v>582</v>
      </c>
      <c r="G47" s="40" t="s">
        <v>357</v>
      </c>
      <c r="H47" s="47" t="s">
        <v>301</v>
      </c>
      <c r="I47" s="44">
        <v>280</v>
      </c>
      <c r="J47" s="45">
        <v>85.35</v>
      </c>
      <c r="K47" s="45">
        <f t="shared" si="0"/>
        <v>23898</v>
      </c>
    </row>
    <row r="48" spans="1:11" s="64" customFormat="1" ht="102" x14ac:dyDescent="0.25">
      <c r="A48" s="40">
        <f t="shared" si="1"/>
        <v>46</v>
      </c>
      <c r="B48" s="40" t="s">
        <v>671</v>
      </c>
      <c r="C48" s="53" t="s">
        <v>391</v>
      </c>
      <c r="D48" s="40" t="s">
        <v>504</v>
      </c>
      <c r="E48" s="40" t="s">
        <v>609</v>
      </c>
      <c r="F48" s="43" t="s">
        <v>583</v>
      </c>
      <c r="G48" s="40" t="s">
        <v>357</v>
      </c>
      <c r="H48" s="47" t="s">
        <v>301</v>
      </c>
      <c r="I48" s="44">
        <v>280</v>
      </c>
      <c r="J48" s="45">
        <v>84</v>
      </c>
      <c r="K48" s="45">
        <f t="shared" si="0"/>
        <v>23520</v>
      </c>
    </row>
    <row r="49" spans="1:11" s="64" customFormat="1" ht="102" x14ac:dyDescent="0.25">
      <c r="A49" s="40">
        <f t="shared" si="1"/>
        <v>47</v>
      </c>
      <c r="B49" s="40" t="s">
        <v>654</v>
      </c>
      <c r="C49" s="47" t="s">
        <v>346</v>
      </c>
      <c r="D49" s="40" t="s">
        <v>505</v>
      </c>
      <c r="E49" s="40" t="s">
        <v>350</v>
      </c>
      <c r="F49" s="43" t="s">
        <v>584</v>
      </c>
      <c r="G49" s="40" t="s">
        <v>357</v>
      </c>
      <c r="H49" s="47" t="s">
        <v>301</v>
      </c>
      <c r="I49" s="40">
        <v>6000</v>
      </c>
      <c r="J49" s="45">
        <v>130</v>
      </c>
      <c r="K49" s="45">
        <f t="shared" si="0"/>
        <v>780000</v>
      </c>
    </row>
    <row r="50" spans="1:11" s="64" customFormat="1" x14ac:dyDescent="0.25">
      <c r="A50" s="40">
        <f t="shared" si="1"/>
        <v>48</v>
      </c>
      <c r="B50" s="40" t="s">
        <v>616</v>
      </c>
      <c r="C50" s="47" t="s">
        <v>392</v>
      </c>
      <c r="D50" s="40" t="s">
        <v>506</v>
      </c>
      <c r="E50" s="40" t="s">
        <v>640</v>
      </c>
      <c r="F50" s="40" t="s">
        <v>641</v>
      </c>
      <c r="G50" s="40" t="s">
        <v>401</v>
      </c>
      <c r="H50" s="40" t="s">
        <v>296</v>
      </c>
      <c r="I50" s="40">
        <v>13</v>
      </c>
      <c r="J50" s="45">
        <v>1400</v>
      </c>
      <c r="K50" s="45">
        <f t="shared" si="0"/>
        <v>18200</v>
      </c>
    </row>
    <row r="51" spans="1:11" s="64" customFormat="1" ht="25.5" x14ac:dyDescent="0.25">
      <c r="A51" s="40">
        <f t="shared" si="1"/>
        <v>49</v>
      </c>
      <c r="B51" s="40" t="s">
        <v>615</v>
      </c>
      <c r="C51" s="49" t="s">
        <v>394</v>
      </c>
      <c r="D51" s="40" t="s">
        <v>507</v>
      </c>
      <c r="E51" s="40" t="s">
        <v>642</v>
      </c>
      <c r="F51" s="40" t="s">
        <v>587</v>
      </c>
      <c r="G51" s="40" t="s">
        <v>401</v>
      </c>
      <c r="H51" s="40" t="s">
        <v>296</v>
      </c>
      <c r="I51" s="40">
        <v>4</v>
      </c>
      <c r="J51" s="45">
        <v>1100</v>
      </c>
      <c r="K51" s="45">
        <f t="shared" si="0"/>
        <v>4400</v>
      </c>
    </row>
    <row r="52" spans="1:11" s="64" customFormat="1" x14ac:dyDescent="0.25">
      <c r="A52" s="40">
        <f t="shared" si="1"/>
        <v>50</v>
      </c>
      <c r="B52" s="40" t="s">
        <v>617</v>
      </c>
      <c r="C52" s="47" t="s">
        <v>395</v>
      </c>
      <c r="D52" s="40" t="s">
        <v>508</v>
      </c>
      <c r="E52" s="40" t="s">
        <v>396</v>
      </c>
      <c r="F52" s="43" t="s">
        <v>588</v>
      </c>
      <c r="G52" s="40" t="s">
        <v>401</v>
      </c>
      <c r="H52" s="40" t="s">
        <v>296</v>
      </c>
      <c r="I52" s="40">
        <v>40</v>
      </c>
      <c r="J52" s="45">
        <v>1200</v>
      </c>
      <c r="K52" s="45">
        <f t="shared" si="0"/>
        <v>48000</v>
      </c>
    </row>
    <row r="53" spans="1:11" s="64" customFormat="1" ht="51" x14ac:dyDescent="0.25">
      <c r="A53" s="40">
        <f t="shared" si="1"/>
        <v>51</v>
      </c>
      <c r="B53" s="40" t="s">
        <v>637</v>
      </c>
      <c r="C53" s="46" t="s">
        <v>398</v>
      </c>
      <c r="D53" s="40" t="s">
        <v>509</v>
      </c>
      <c r="E53" s="40" t="s">
        <v>638</v>
      </c>
      <c r="F53" s="43" t="s">
        <v>639</v>
      </c>
      <c r="G53" s="40" t="s">
        <v>357</v>
      </c>
      <c r="H53" s="40" t="s">
        <v>301</v>
      </c>
      <c r="I53" s="40">
        <v>600</v>
      </c>
      <c r="J53" s="45">
        <v>9</v>
      </c>
      <c r="K53" s="45">
        <f t="shared" si="0"/>
        <v>5400</v>
      </c>
    </row>
    <row r="54" spans="1:11" s="64" customFormat="1" ht="89.25" x14ac:dyDescent="0.25">
      <c r="A54" s="40">
        <f t="shared" si="1"/>
        <v>52</v>
      </c>
      <c r="B54" s="40" t="s">
        <v>643</v>
      </c>
      <c r="C54" s="53" t="s">
        <v>399</v>
      </c>
      <c r="D54" s="40" t="s">
        <v>510</v>
      </c>
      <c r="E54" s="40" t="s">
        <v>585</v>
      </c>
      <c r="F54" s="43" t="s">
        <v>589</v>
      </c>
      <c r="G54" s="40" t="s">
        <v>357</v>
      </c>
      <c r="H54" s="40" t="s">
        <v>301</v>
      </c>
      <c r="I54" s="40">
        <v>960</v>
      </c>
      <c r="J54" s="45">
        <v>12</v>
      </c>
      <c r="K54" s="45">
        <f t="shared" si="0"/>
        <v>11520</v>
      </c>
    </row>
    <row r="55" spans="1:11" s="64" customFormat="1" ht="89.25" x14ac:dyDescent="0.25">
      <c r="A55" s="40">
        <f t="shared" si="1"/>
        <v>53</v>
      </c>
      <c r="B55" s="40" t="s">
        <v>646</v>
      </c>
      <c r="C55" s="46" t="s">
        <v>400</v>
      </c>
      <c r="D55" s="40" t="s">
        <v>511</v>
      </c>
      <c r="E55" s="40" t="s">
        <v>608</v>
      </c>
      <c r="F55" s="43" t="s">
        <v>590</v>
      </c>
      <c r="G55" s="40" t="s">
        <v>357</v>
      </c>
      <c r="H55" s="40" t="s">
        <v>301</v>
      </c>
      <c r="I55" s="40">
        <v>200</v>
      </c>
      <c r="J55" s="45">
        <v>75</v>
      </c>
      <c r="K55" s="45">
        <f t="shared" si="0"/>
        <v>15000</v>
      </c>
    </row>
    <row r="56" spans="1:11" s="64" customFormat="1" ht="89.25" x14ac:dyDescent="0.25">
      <c r="A56" s="40">
        <f t="shared" si="1"/>
        <v>54</v>
      </c>
      <c r="B56" s="40" t="s">
        <v>623</v>
      </c>
      <c r="C56" s="47" t="s">
        <v>403</v>
      </c>
      <c r="D56" s="40" t="s">
        <v>512</v>
      </c>
      <c r="E56" s="40" t="s">
        <v>402</v>
      </c>
      <c r="F56" s="43" t="s">
        <v>591</v>
      </c>
      <c r="G56" s="44" t="s">
        <v>357</v>
      </c>
      <c r="H56" s="40" t="s">
        <v>301</v>
      </c>
      <c r="I56" s="40">
        <v>4000</v>
      </c>
      <c r="J56" s="45">
        <v>50</v>
      </c>
      <c r="K56" s="45">
        <f t="shared" si="0"/>
        <v>200000</v>
      </c>
    </row>
    <row r="57" spans="1:11" s="64" customFormat="1" ht="89.25" x14ac:dyDescent="0.25">
      <c r="A57" s="40">
        <f t="shared" si="1"/>
        <v>55</v>
      </c>
      <c r="B57" s="40" t="s">
        <v>688</v>
      </c>
      <c r="C57" s="66" t="s">
        <v>404</v>
      </c>
      <c r="D57" s="40" t="s">
        <v>513</v>
      </c>
      <c r="E57" s="40" t="s">
        <v>586</v>
      </c>
      <c r="F57" s="43" t="s">
        <v>592</v>
      </c>
      <c r="G57" s="40" t="s">
        <v>357</v>
      </c>
      <c r="H57" s="40" t="s">
        <v>301</v>
      </c>
      <c r="I57" s="40">
        <v>60</v>
      </c>
      <c r="J57" s="45">
        <v>63</v>
      </c>
      <c r="K57" s="45">
        <f t="shared" si="0"/>
        <v>3780</v>
      </c>
    </row>
    <row r="58" spans="1:11" s="64" customFormat="1" ht="102" x14ac:dyDescent="0.25">
      <c r="A58" s="40">
        <f t="shared" si="1"/>
        <v>56</v>
      </c>
      <c r="B58" s="45" t="s">
        <v>648</v>
      </c>
      <c r="C58" s="46" t="s">
        <v>442</v>
      </c>
      <c r="D58" s="40" t="s">
        <v>514</v>
      </c>
      <c r="E58" s="40" t="s">
        <v>443</v>
      </c>
      <c r="F58" s="43" t="s">
        <v>593</v>
      </c>
      <c r="G58" s="40" t="s">
        <v>357</v>
      </c>
      <c r="H58" s="40" t="s">
        <v>301</v>
      </c>
      <c r="I58" s="40">
        <v>30</v>
      </c>
      <c r="J58" s="45">
        <v>233.5</v>
      </c>
      <c r="K58" s="45">
        <f t="shared" ref="K58:K72" si="2">J58*I58</f>
        <v>7005</v>
      </c>
    </row>
    <row r="59" spans="1:11" s="64" customFormat="1" ht="102" x14ac:dyDescent="0.25">
      <c r="A59" s="40">
        <f t="shared" si="1"/>
        <v>57</v>
      </c>
      <c r="B59" s="45" t="s">
        <v>656</v>
      </c>
      <c r="C59" s="66" t="s">
        <v>413</v>
      </c>
      <c r="D59" s="40" t="s">
        <v>515</v>
      </c>
      <c r="E59" s="40" t="s">
        <v>430</v>
      </c>
      <c r="F59" s="43" t="s">
        <v>594</v>
      </c>
      <c r="G59" s="40" t="s">
        <v>357</v>
      </c>
      <c r="H59" s="40" t="s">
        <v>301</v>
      </c>
      <c r="I59" s="40">
        <v>4800</v>
      </c>
      <c r="J59" s="45">
        <v>16</v>
      </c>
      <c r="K59" s="45">
        <f t="shared" si="2"/>
        <v>76800</v>
      </c>
    </row>
    <row r="60" spans="1:11" s="64" customFormat="1" ht="102" x14ac:dyDescent="0.25">
      <c r="A60" s="40">
        <f t="shared" si="1"/>
        <v>58</v>
      </c>
      <c r="B60" s="45" t="s">
        <v>685</v>
      </c>
      <c r="C60" s="46" t="s">
        <v>444</v>
      </c>
      <c r="D60" s="40" t="s">
        <v>516</v>
      </c>
      <c r="E60" s="40" t="s">
        <v>431</v>
      </c>
      <c r="F60" s="43" t="s">
        <v>595</v>
      </c>
      <c r="G60" s="40" t="s">
        <v>357</v>
      </c>
      <c r="H60" s="40" t="s">
        <v>301</v>
      </c>
      <c r="I60" s="40">
        <v>1000</v>
      </c>
      <c r="J60" s="45">
        <v>67</v>
      </c>
      <c r="K60" s="45">
        <f t="shared" si="2"/>
        <v>67000</v>
      </c>
    </row>
    <row r="61" spans="1:11" s="64" customFormat="1" ht="114.75" x14ac:dyDescent="0.25">
      <c r="A61" s="40">
        <f t="shared" si="1"/>
        <v>59</v>
      </c>
      <c r="B61" s="45" t="s">
        <v>686</v>
      </c>
      <c r="C61" s="53" t="s">
        <v>416</v>
      </c>
      <c r="D61" s="40" t="s">
        <v>517</v>
      </c>
      <c r="E61" s="40" t="s">
        <v>700</v>
      </c>
      <c r="F61" s="43" t="s">
        <v>596</v>
      </c>
      <c r="G61" s="40" t="s">
        <v>357</v>
      </c>
      <c r="H61" s="40" t="s">
        <v>301</v>
      </c>
      <c r="I61" s="40">
        <v>200</v>
      </c>
      <c r="J61" s="45">
        <v>200</v>
      </c>
      <c r="K61" s="45">
        <f t="shared" si="2"/>
        <v>40000</v>
      </c>
    </row>
    <row r="62" spans="1:11" s="64" customFormat="1" ht="102" x14ac:dyDescent="0.25">
      <c r="A62" s="40">
        <f t="shared" si="1"/>
        <v>60</v>
      </c>
      <c r="B62" s="45" t="s">
        <v>657</v>
      </c>
      <c r="C62" s="54" t="s">
        <v>449</v>
      </c>
      <c r="D62" s="40" t="s">
        <v>518</v>
      </c>
      <c r="E62" s="40" t="s">
        <v>432</v>
      </c>
      <c r="F62" s="43" t="s">
        <v>597</v>
      </c>
      <c r="G62" s="40" t="s">
        <v>357</v>
      </c>
      <c r="H62" s="40" t="s">
        <v>301</v>
      </c>
      <c r="I62" s="40">
        <v>480</v>
      </c>
      <c r="J62" s="45">
        <v>15</v>
      </c>
      <c r="K62" s="45">
        <f t="shared" si="2"/>
        <v>7200</v>
      </c>
    </row>
    <row r="63" spans="1:11" s="64" customFormat="1" ht="102" x14ac:dyDescent="0.25">
      <c r="A63" s="40">
        <f t="shared" si="1"/>
        <v>61</v>
      </c>
      <c r="B63" s="45" t="s">
        <v>672</v>
      </c>
      <c r="C63" s="67" t="s">
        <v>445</v>
      </c>
      <c r="D63" s="40" t="s">
        <v>519</v>
      </c>
      <c r="E63" s="40" t="s">
        <v>433</v>
      </c>
      <c r="F63" s="43" t="s">
        <v>598</v>
      </c>
      <c r="G63" s="40" t="s">
        <v>357</v>
      </c>
      <c r="H63" s="40" t="s">
        <v>301</v>
      </c>
      <c r="I63" s="40">
        <v>300</v>
      </c>
      <c r="J63" s="45">
        <v>120</v>
      </c>
      <c r="K63" s="45">
        <f t="shared" si="2"/>
        <v>36000</v>
      </c>
    </row>
    <row r="64" spans="1:11" s="64" customFormat="1" ht="114.75" x14ac:dyDescent="0.25">
      <c r="A64" s="40">
        <f t="shared" si="1"/>
        <v>62</v>
      </c>
      <c r="B64" s="45" t="s">
        <v>689</v>
      </c>
      <c r="C64" s="53" t="s">
        <v>417</v>
      </c>
      <c r="D64" s="40" t="s">
        <v>520</v>
      </c>
      <c r="E64" s="40" t="s">
        <v>434</v>
      </c>
      <c r="F64" s="43" t="s">
        <v>599</v>
      </c>
      <c r="G64" s="40" t="s">
        <v>357</v>
      </c>
      <c r="H64" s="40" t="s">
        <v>301</v>
      </c>
      <c r="I64" s="40">
        <v>150</v>
      </c>
      <c r="J64" s="45">
        <v>171</v>
      </c>
      <c r="K64" s="45">
        <f t="shared" si="2"/>
        <v>25650</v>
      </c>
    </row>
    <row r="65" spans="1:11" s="64" customFormat="1" ht="114.75" x14ac:dyDescent="0.25">
      <c r="A65" s="40">
        <f t="shared" si="1"/>
        <v>63</v>
      </c>
      <c r="B65" s="45" t="s">
        <v>673</v>
      </c>
      <c r="C65" s="53" t="s">
        <v>446</v>
      </c>
      <c r="D65" s="40" t="s">
        <v>521</v>
      </c>
      <c r="E65" s="40" t="s">
        <v>437</v>
      </c>
      <c r="F65" s="43" t="s">
        <v>600</v>
      </c>
      <c r="G65" s="40" t="s">
        <v>357</v>
      </c>
      <c r="H65" s="40" t="s">
        <v>301</v>
      </c>
      <c r="I65" s="40">
        <v>300</v>
      </c>
      <c r="J65" s="45">
        <v>139</v>
      </c>
      <c r="K65" s="45">
        <f t="shared" si="2"/>
        <v>41700</v>
      </c>
    </row>
    <row r="66" spans="1:11" s="64" customFormat="1" ht="102" x14ac:dyDescent="0.25">
      <c r="A66" s="40">
        <f t="shared" si="1"/>
        <v>64</v>
      </c>
      <c r="B66" s="45" t="s">
        <v>674</v>
      </c>
      <c r="C66" s="46" t="s">
        <v>418</v>
      </c>
      <c r="D66" s="40" t="s">
        <v>522</v>
      </c>
      <c r="E66" s="40" t="s">
        <v>701</v>
      </c>
      <c r="F66" s="43" t="s">
        <v>601</v>
      </c>
      <c r="G66" s="40" t="s">
        <v>357</v>
      </c>
      <c r="H66" s="40" t="s">
        <v>301</v>
      </c>
      <c r="I66" s="40">
        <v>150</v>
      </c>
      <c r="J66" s="45">
        <v>436</v>
      </c>
      <c r="K66" s="45">
        <f t="shared" si="2"/>
        <v>65400</v>
      </c>
    </row>
    <row r="67" spans="1:11" s="64" customFormat="1" ht="102" x14ac:dyDescent="0.25">
      <c r="A67" s="40">
        <f t="shared" si="1"/>
        <v>65</v>
      </c>
      <c r="B67" s="45" t="s">
        <v>661</v>
      </c>
      <c r="C67" s="47" t="s">
        <v>419</v>
      </c>
      <c r="D67" s="40" t="s">
        <v>523</v>
      </c>
      <c r="E67" s="40" t="s">
        <v>435</v>
      </c>
      <c r="F67" s="40" t="s">
        <v>602</v>
      </c>
      <c r="G67" s="40" t="s">
        <v>357</v>
      </c>
      <c r="H67" s="40" t="s">
        <v>301</v>
      </c>
      <c r="I67" s="40">
        <v>140</v>
      </c>
      <c r="J67" s="45">
        <v>359</v>
      </c>
      <c r="K67" s="45">
        <f t="shared" si="2"/>
        <v>50260</v>
      </c>
    </row>
    <row r="68" spans="1:11" s="64" customFormat="1" ht="102" x14ac:dyDescent="0.25">
      <c r="A68" s="40">
        <f t="shared" si="1"/>
        <v>66</v>
      </c>
      <c r="B68" s="45" t="s">
        <v>681</v>
      </c>
      <c r="C68" s="46" t="s">
        <v>420</v>
      </c>
      <c r="D68" s="40" t="s">
        <v>524</v>
      </c>
      <c r="E68" s="40" t="s">
        <v>614</v>
      </c>
      <c r="F68" s="43" t="s">
        <v>603</v>
      </c>
      <c r="G68" s="40" t="s">
        <v>357</v>
      </c>
      <c r="H68" s="40" t="s">
        <v>301</v>
      </c>
      <c r="I68" s="40">
        <v>150</v>
      </c>
      <c r="J68" s="45">
        <v>31</v>
      </c>
      <c r="K68" s="45">
        <f t="shared" si="2"/>
        <v>4650</v>
      </c>
    </row>
    <row r="69" spans="1:11" s="64" customFormat="1" ht="102" x14ac:dyDescent="0.25">
      <c r="A69" s="40">
        <f t="shared" ref="A69:A72" si="3">A68+1</f>
        <v>67</v>
      </c>
      <c r="B69" s="40" t="s">
        <v>653</v>
      </c>
      <c r="C69" s="47" t="s">
        <v>438</v>
      </c>
      <c r="D69" s="40" t="s">
        <v>525</v>
      </c>
      <c r="E69" s="40" t="s">
        <v>439</v>
      </c>
      <c r="F69" s="68" t="s">
        <v>604</v>
      </c>
      <c r="G69" s="40" t="s">
        <v>357</v>
      </c>
      <c r="H69" s="40" t="s">
        <v>301</v>
      </c>
      <c r="I69" s="40">
        <v>480</v>
      </c>
      <c r="J69" s="45">
        <v>22</v>
      </c>
      <c r="K69" s="45">
        <f t="shared" si="2"/>
        <v>10560</v>
      </c>
    </row>
    <row r="70" spans="1:11" s="64" customFormat="1" ht="102" x14ac:dyDescent="0.25">
      <c r="A70" s="40">
        <f t="shared" si="3"/>
        <v>68</v>
      </c>
      <c r="B70" s="45" t="s">
        <v>629</v>
      </c>
      <c r="C70" s="54" t="s">
        <v>451</v>
      </c>
      <c r="D70" s="40" t="s">
        <v>526</v>
      </c>
      <c r="E70" s="40" t="s">
        <v>611</v>
      </c>
      <c r="F70" s="40" t="s">
        <v>605</v>
      </c>
      <c r="G70" s="40" t="s">
        <v>357</v>
      </c>
      <c r="H70" s="40" t="s">
        <v>301</v>
      </c>
      <c r="I70" s="40">
        <v>3</v>
      </c>
      <c r="J70" s="40">
        <v>1300</v>
      </c>
      <c r="K70" s="45">
        <f t="shared" si="2"/>
        <v>3900</v>
      </c>
    </row>
    <row r="71" spans="1:11" s="64" customFormat="1" ht="102" x14ac:dyDescent="0.25">
      <c r="A71" s="40">
        <f t="shared" si="3"/>
        <v>69</v>
      </c>
      <c r="B71" s="40" t="s">
        <v>636</v>
      </c>
      <c r="C71" s="53" t="s">
        <v>452</v>
      </c>
      <c r="D71" s="40" t="s">
        <v>527</v>
      </c>
      <c r="E71" s="40" t="s">
        <v>702</v>
      </c>
      <c r="F71" s="43" t="s">
        <v>606</v>
      </c>
      <c r="G71" s="40" t="s">
        <v>357</v>
      </c>
      <c r="H71" s="40" t="s">
        <v>301</v>
      </c>
      <c r="I71" s="40">
        <v>480</v>
      </c>
      <c r="J71" s="40">
        <v>10</v>
      </c>
      <c r="K71" s="45">
        <f t="shared" si="2"/>
        <v>4800</v>
      </c>
    </row>
    <row r="72" spans="1:11" s="64" customFormat="1" ht="102" x14ac:dyDescent="0.25">
      <c r="A72" s="40">
        <f t="shared" si="3"/>
        <v>70</v>
      </c>
      <c r="B72" s="45" t="s">
        <v>655</v>
      </c>
      <c r="C72" s="47" t="s">
        <v>415</v>
      </c>
      <c r="D72" s="40" t="s">
        <v>528</v>
      </c>
      <c r="E72" s="40" t="s">
        <v>436</v>
      </c>
      <c r="F72" s="43" t="s">
        <v>607</v>
      </c>
      <c r="G72" s="40" t="s">
        <v>357</v>
      </c>
      <c r="H72" s="40" t="s">
        <v>301</v>
      </c>
      <c r="I72" s="40">
        <v>4800</v>
      </c>
      <c r="J72" s="45">
        <v>11</v>
      </c>
      <c r="K72" s="45">
        <f t="shared" si="2"/>
        <v>52800</v>
      </c>
    </row>
    <row r="73" spans="1:11" s="71" customFormat="1" ht="48.75" customHeight="1" x14ac:dyDescent="0.25">
      <c r="A73" s="76" t="s">
        <v>534</v>
      </c>
      <c r="B73" s="76"/>
      <c r="C73" s="76"/>
      <c r="D73" s="76"/>
      <c r="E73" s="76"/>
      <c r="F73" s="69" t="s">
        <v>536</v>
      </c>
      <c r="G73" s="77" t="s">
        <v>453</v>
      </c>
      <c r="H73" s="77"/>
      <c r="I73" s="77"/>
      <c r="J73" s="77"/>
      <c r="K73" s="70">
        <f>SUM(K3:K72)</f>
        <v>9538513.8000000007</v>
      </c>
    </row>
    <row r="74" spans="1:11" s="71" customFormat="1" ht="53.25" customHeight="1" x14ac:dyDescent="0.25">
      <c r="A74" s="76" t="s">
        <v>457</v>
      </c>
      <c r="B74" s="76"/>
      <c r="C74" s="76"/>
      <c r="D74" s="76"/>
      <c r="E74" s="76"/>
      <c r="F74" s="69" t="s">
        <v>529</v>
      </c>
      <c r="G74" s="77" t="s">
        <v>347</v>
      </c>
      <c r="H74" s="77"/>
      <c r="I74" s="77"/>
      <c r="J74" s="77"/>
      <c r="K74" s="77"/>
    </row>
    <row r="75" spans="1:11" s="71" customFormat="1" ht="18" x14ac:dyDescent="0.25">
      <c r="A75" s="76" t="s">
        <v>108</v>
      </c>
      <c r="B75" s="76"/>
      <c r="C75" s="76"/>
      <c r="D75" s="76"/>
      <c r="E75" s="76"/>
      <c r="F75" s="69" t="s">
        <v>530</v>
      </c>
      <c r="G75" s="77" t="s">
        <v>324</v>
      </c>
      <c r="H75" s="77"/>
      <c r="I75" s="77"/>
      <c r="J75" s="77"/>
      <c r="K75" s="77"/>
    </row>
    <row r="76" spans="1:11" s="71" customFormat="1" ht="12.75" x14ac:dyDescent="0.25">
      <c r="A76" s="76" t="s">
        <v>454</v>
      </c>
      <c r="B76" s="76"/>
      <c r="C76" s="76"/>
      <c r="D76" s="76"/>
      <c r="E76" s="76"/>
      <c r="F76" s="69" t="s">
        <v>531</v>
      </c>
      <c r="G76" s="77" t="s">
        <v>320</v>
      </c>
      <c r="H76" s="77"/>
      <c r="I76" s="77"/>
      <c r="J76" s="77"/>
      <c r="K76" s="77"/>
    </row>
    <row r="77" spans="1:11" s="71" customFormat="1" ht="27" x14ac:dyDescent="0.25">
      <c r="A77" s="76" t="s">
        <v>107</v>
      </c>
      <c r="B77" s="76"/>
      <c r="C77" s="76"/>
      <c r="D77" s="76"/>
      <c r="E77" s="76"/>
      <c r="F77" s="69" t="s">
        <v>532</v>
      </c>
      <c r="G77" s="77" t="s">
        <v>348</v>
      </c>
      <c r="H77" s="77"/>
      <c r="I77" s="77"/>
      <c r="J77" s="77"/>
      <c r="K77" s="77"/>
    </row>
    <row r="78" spans="1:11" ht="18" x14ac:dyDescent="0.25">
      <c r="A78" s="76" t="s">
        <v>455</v>
      </c>
      <c r="B78" s="76"/>
      <c r="C78" s="76"/>
      <c r="D78" s="76"/>
      <c r="E78" s="76"/>
      <c r="F78" s="69" t="s">
        <v>533</v>
      </c>
      <c r="G78" s="77" t="s">
        <v>456</v>
      </c>
      <c r="H78" s="77"/>
      <c r="I78" s="77"/>
      <c r="J78" s="77"/>
      <c r="K78" s="77"/>
    </row>
    <row r="79" spans="1:11" ht="15" customHeight="1" x14ac:dyDescent="0.25">
      <c r="A79" s="74" t="s">
        <v>537</v>
      </c>
      <c r="B79" s="74"/>
      <c r="C79" s="74"/>
      <c r="D79" s="74"/>
      <c r="E79" s="74"/>
      <c r="F79" s="74" t="s">
        <v>535</v>
      </c>
      <c r="G79" s="75"/>
      <c r="H79" s="75"/>
      <c r="I79" s="75"/>
      <c r="J79" s="75"/>
      <c r="K79" s="75"/>
    </row>
    <row r="80" spans="1:11" x14ac:dyDescent="0.25">
      <c r="A80" s="74"/>
      <c r="B80" s="74"/>
      <c r="C80" s="74"/>
      <c r="D80" s="74"/>
      <c r="E80" s="74"/>
      <c r="F80" s="75"/>
      <c r="G80" s="75"/>
      <c r="H80" s="75"/>
      <c r="I80" s="75"/>
      <c r="J80" s="75"/>
      <c r="K80" s="75"/>
    </row>
    <row r="81" spans="1:11" x14ac:dyDescent="0.25">
      <c r="A81" s="74"/>
      <c r="B81" s="74"/>
      <c r="C81" s="74"/>
      <c r="D81" s="74"/>
      <c r="E81" s="74"/>
      <c r="F81" s="75"/>
      <c r="G81" s="75"/>
      <c r="H81" s="75"/>
      <c r="I81" s="75"/>
      <c r="J81" s="75"/>
      <c r="K81" s="75"/>
    </row>
    <row r="82" spans="1:11" x14ac:dyDescent="0.25">
      <c r="A82" s="74"/>
      <c r="B82" s="74"/>
      <c r="C82" s="74"/>
      <c r="D82" s="74"/>
      <c r="E82" s="74"/>
      <c r="F82" s="75"/>
      <c r="G82" s="75"/>
      <c r="H82" s="75"/>
      <c r="I82" s="75"/>
      <c r="J82" s="75"/>
      <c r="K82" s="75"/>
    </row>
    <row r="83" spans="1:11" ht="106.5" customHeight="1" x14ac:dyDescent="0.25">
      <c r="A83" s="74"/>
      <c r="B83" s="74"/>
      <c r="C83" s="74"/>
      <c r="D83" s="74"/>
      <c r="E83" s="74"/>
      <c r="F83" s="75"/>
      <c r="G83" s="75"/>
      <c r="H83" s="75"/>
      <c r="I83" s="75"/>
      <c r="J83" s="75"/>
      <c r="K83" s="75"/>
    </row>
  </sheetData>
  <mergeCells count="15">
    <mergeCell ref="A79:E83"/>
    <mergeCell ref="F79:K83"/>
    <mergeCell ref="A78:E78"/>
    <mergeCell ref="G78:K78"/>
    <mergeCell ref="A1:I1"/>
    <mergeCell ref="A76:E76"/>
    <mergeCell ref="A73:E73"/>
    <mergeCell ref="G73:J73"/>
    <mergeCell ref="G74:K74"/>
    <mergeCell ref="G75:K75"/>
    <mergeCell ref="G76:K76"/>
    <mergeCell ref="A75:E75"/>
    <mergeCell ref="A74:E74"/>
    <mergeCell ref="A77:E77"/>
    <mergeCell ref="G77:K77"/>
  </mergeCells>
  <pageMargins left="0" right="0.2" top="0.25" bottom="0.25" header="0.05" footer="0.05"/>
  <pageSetup paperSize="9"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80" t="s">
        <v>308</v>
      </c>
      <c r="B1" s="80"/>
      <c r="C1" s="29"/>
      <c r="D1" s="81" t="s">
        <v>331</v>
      </c>
      <c r="E1" s="81"/>
      <c r="F1" s="81"/>
      <c r="G1" s="81"/>
      <c r="H1" s="81"/>
      <c r="I1" s="81"/>
    </row>
    <row r="2" spans="1:9" ht="18" x14ac:dyDescent="0.25">
      <c r="A2" s="82" t="s">
        <v>309</v>
      </c>
      <c r="B2" s="83"/>
      <c r="C2" s="30"/>
      <c r="D2" s="84" t="s">
        <v>330</v>
      </c>
      <c r="E2" s="84"/>
      <c r="F2" s="84"/>
      <c r="G2" s="84"/>
      <c r="H2" s="84"/>
      <c r="I2" s="85"/>
    </row>
    <row r="3" spans="1:9" ht="18" x14ac:dyDescent="0.25">
      <c r="A3" s="86" t="s">
        <v>310</v>
      </c>
      <c r="B3" s="86"/>
      <c r="C3" s="86"/>
      <c r="D3" s="86"/>
      <c r="E3" s="86"/>
      <c r="F3" s="86"/>
      <c r="G3" s="86"/>
      <c r="H3" s="86"/>
      <c r="I3" s="86"/>
    </row>
    <row r="4" spans="1:9" ht="59.25" customHeight="1" x14ac:dyDescent="0.25">
      <c r="A4" s="87" t="s">
        <v>311</v>
      </c>
      <c r="B4" s="79" t="s">
        <v>312</v>
      </c>
      <c r="C4" s="31"/>
      <c r="D4" s="88" t="s">
        <v>313</v>
      </c>
      <c r="E4" s="89" t="s">
        <v>314</v>
      </c>
      <c r="F4" s="79" t="s">
        <v>315</v>
      </c>
      <c r="G4" s="79" t="s">
        <v>323</v>
      </c>
      <c r="H4" s="79"/>
      <c r="I4" s="79"/>
    </row>
    <row r="5" spans="1:9" ht="51.75" customHeight="1" x14ac:dyDescent="0.25">
      <c r="A5" s="87"/>
      <c r="B5" s="79"/>
      <c r="C5" s="31"/>
      <c r="D5" s="88"/>
      <c r="E5" s="90"/>
      <c r="F5" s="91"/>
      <c r="G5" s="35" t="s">
        <v>316</v>
      </c>
      <c r="H5" s="36" t="s">
        <v>317</v>
      </c>
      <c r="I5" s="31" t="s">
        <v>318</v>
      </c>
    </row>
    <row r="6" spans="1:9" s="4" customFormat="1" ht="135" x14ac:dyDescent="0.25">
      <c r="A6" s="10">
        <v>1</v>
      </c>
      <c r="B6" s="10">
        <v>33661135</v>
      </c>
      <c r="C6" s="3" t="s">
        <v>2</v>
      </c>
      <c r="D6" s="11" t="s">
        <v>109</v>
      </c>
      <c r="E6" s="33" t="s">
        <v>110</v>
      </c>
      <c r="F6" s="18" t="s">
        <v>111</v>
      </c>
      <c r="G6" s="12">
        <v>1250</v>
      </c>
      <c r="H6" s="37">
        <v>475</v>
      </c>
      <c r="I6" s="37">
        <f>G6*H6</f>
        <v>593750</v>
      </c>
    </row>
    <row r="7" spans="1:9" s="4" customFormat="1" ht="135" x14ac:dyDescent="0.25">
      <c r="A7" s="10">
        <v>2</v>
      </c>
      <c r="B7" s="10">
        <v>33621100</v>
      </c>
      <c r="C7" s="3" t="s">
        <v>3</v>
      </c>
      <c r="D7" s="11" t="s">
        <v>112</v>
      </c>
      <c r="E7" s="33" t="s">
        <v>113</v>
      </c>
      <c r="F7" s="18" t="s">
        <v>111</v>
      </c>
      <c r="G7" s="12">
        <v>3750</v>
      </c>
      <c r="H7" s="37">
        <v>990</v>
      </c>
      <c r="I7" s="37">
        <f t="shared" ref="I7:I69" si="0">G7*H7</f>
        <v>3712500</v>
      </c>
    </row>
    <row r="8" spans="1:9" s="4" customFormat="1" ht="135" x14ac:dyDescent="0.25">
      <c r="A8" s="10">
        <v>3</v>
      </c>
      <c r="B8" s="10">
        <v>33661112</v>
      </c>
      <c r="C8" s="3" t="s">
        <v>4</v>
      </c>
      <c r="D8" s="11" t="s">
        <v>114</v>
      </c>
      <c r="E8" s="33" t="s">
        <v>115</v>
      </c>
      <c r="F8" s="18" t="s">
        <v>111</v>
      </c>
      <c r="G8" s="12">
        <v>1550</v>
      </c>
      <c r="H8" s="37">
        <v>421.16</v>
      </c>
      <c r="I8" s="37">
        <f t="shared" si="0"/>
        <v>652798</v>
      </c>
    </row>
    <row r="9" spans="1:9" s="4" customFormat="1" ht="135" x14ac:dyDescent="0.25">
      <c r="A9" s="10">
        <v>4</v>
      </c>
      <c r="B9" s="10" t="s">
        <v>5</v>
      </c>
      <c r="C9" s="3" t="s">
        <v>6</v>
      </c>
      <c r="D9" s="22" t="s">
        <v>116</v>
      </c>
      <c r="E9" s="34" t="s">
        <v>117</v>
      </c>
      <c r="F9" s="21" t="s">
        <v>111</v>
      </c>
      <c r="G9" s="12">
        <v>6000</v>
      </c>
      <c r="H9" s="37">
        <v>43</v>
      </c>
      <c r="I9" s="37">
        <f t="shared" si="0"/>
        <v>258000</v>
      </c>
    </row>
    <row r="10" spans="1:9" s="4" customFormat="1" ht="150" x14ac:dyDescent="0.25">
      <c r="A10" s="10">
        <v>5</v>
      </c>
      <c r="B10" s="10">
        <v>33611460</v>
      </c>
      <c r="C10" s="3" t="s">
        <v>7</v>
      </c>
      <c r="D10" s="11" t="s">
        <v>118</v>
      </c>
      <c r="E10" s="33" t="s">
        <v>119</v>
      </c>
      <c r="F10" s="18" t="s">
        <v>111</v>
      </c>
      <c r="G10" s="12">
        <v>300</v>
      </c>
      <c r="H10" s="37">
        <v>116</v>
      </c>
      <c r="I10" s="37">
        <f t="shared" si="0"/>
        <v>34800</v>
      </c>
    </row>
    <row r="11" spans="1:9" s="4" customFormat="1" ht="135" x14ac:dyDescent="0.25">
      <c r="A11" s="10">
        <v>6</v>
      </c>
      <c r="B11" s="10">
        <v>33691138</v>
      </c>
      <c r="C11" s="3" t="s">
        <v>8</v>
      </c>
      <c r="D11" s="11" t="s">
        <v>120</v>
      </c>
      <c r="E11" s="33" t="s">
        <v>121</v>
      </c>
      <c r="F11" s="18" t="s">
        <v>111</v>
      </c>
      <c r="G11" s="12">
        <v>1500</v>
      </c>
      <c r="H11" s="37">
        <v>36.4</v>
      </c>
      <c r="I11" s="37">
        <f t="shared" si="0"/>
        <v>54600</v>
      </c>
    </row>
    <row r="12" spans="1:9" s="4" customFormat="1" ht="135" x14ac:dyDescent="0.25">
      <c r="A12" s="10">
        <v>7</v>
      </c>
      <c r="B12" s="10">
        <v>33621590</v>
      </c>
      <c r="C12" s="3" t="s">
        <v>9</v>
      </c>
      <c r="D12" s="11" t="s">
        <v>122</v>
      </c>
      <c r="E12" s="33" t="s">
        <v>123</v>
      </c>
      <c r="F12" s="18" t="s">
        <v>111</v>
      </c>
      <c r="G12" s="12">
        <v>10000</v>
      </c>
      <c r="H12" s="37">
        <v>22.2</v>
      </c>
      <c r="I12" s="37">
        <f t="shared" si="0"/>
        <v>222000</v>
      </c>
    </row>
    <row r="13" spans="1:9" s="4" customFormat="1" ht="150" x14ac:dyDescent="0.25">
      <c r="A13" s="10">
        <v>8</v>
      </c>
      <c r="B13" s="20" t="s">
        <v>10</v>
      </c>
      <c r="C13" s="3" t="s">
        <v>11</v>
      </c>
      <c r="D13" s="11" t="s">
        <v>124</v>
      </c>
      <c r="E13" s="33" t="s">
        <v>125</v>
      </c>
      <c r="F13" s="18" t="s">
        <v>111</v>
      </c>
      <c r="G13" s="12">
        <v>2490</v>
      </c>
      <c r="H13" s="37">
        <v>115</v>
      </c>
      <c r="I13" s="37">
        <f t="shared" si="0"/>
        <v>286350</v>
      </c>
    </row>
    <row r="14" spans="1:9" s="4" customFormat="1" ht="135" x14ac:dyDescent="0.25">
      <c r="A14" s="10">
        <v>9</v>
      </c>
      <c r="B14" s="10">
        <v>33651123</v>
      </c>
      <c r="C14" s="3" t="s">
        <v>12</v>
      </c>
      <c r="D14" s="11" t="s">
        <v>126</v>
      </c>
      <c r="E14" s="33" t="s">
        <v>127</v>
      </c>
      <c r="F14" s="18" t="s">
        <v>111</v>
      </c>
      <c r="G14" s="12">
        <v>4000</v>
      </c>
      <c r="H14" s="37">
        <v>180</v>
      </c>
      <c r="I14" s="37">
        <f t="shared" si="0"/>
        <v>720000</v>
      </c>
    </row>
    <row r="15" spans="1:9" s="4" customFormat="1" ht="165" x14ac:dyDescent="0.25">
      <c r="A15" s="10">
        <v>10</v>
      </c>
      <c r="B15" s="10">
        <v>33691136</v>
      </c>
      <c r="C15" s="3" t="s">
        <v>13</v>
      </c>
      <c r="D15" s="11" t="s">
        <v>128</v>
      </c>
      <c r="E15" s="19" t="s">
        <v>302</v>
      </c>
      <c r="F15" s="18" t="s">
        <v>111</v>
      </c>
      <c r="G15" s="12">
        <v>30000</v>
      </c>
      <c r="H15" s="37">
        <v>218.6</v>
      </c>
      <c r="I15" s="37">
        <f t="shared" si="0"/>
        <v>6558000</v>
      </c>
    </row>
    <row r="16" spans="1:9" s="4" customFormat="1" ht="150" x14ac:dyDescent="0.25">
      <c r="A16" s="10">
        <v>11</v>
      </c>
      <c r="B16" s="10">
        <v>33651134</v>
      </c>
      <c r="C16" s="3" t="s">
        <v>14</v>
      </c>
      <c r="D16" s="11" t="s">
        <v>129</v>
      </c>
      <c r="E16" s="33" t="s">
        <v>130</v>
      </c>
      <c r="F16" s="18" t="s">
        <v>111</v>
      </c>
      <c r="G16" s="12">
        <v>800</v>
      </c>
      <c r="H16" s="37">
        <v>270</v>
      </c>
      <c r="I16" s="37">
        <f t="shared" si="0"/>
        <v>216000</v>
      </c>
    </row>
    <row r="17" spans="1:9" s="4" customFormat="1" ht="150" x14ac:dyDescent="0.25">
      <c r="A17" s="10">
        <v>12</v>
      </c>
      <c r="B17" s="10">
        <v>33651139</v>
      </c>
      <c r="C17" s="3" t="s">
        <v>15</v>
      </c>
      <c r="D17" s="11" t="s">
        <v>131</v>
      </c>
      <c r="E17" s="33" t="s">
        <v>132</v>
      </c>
      <c r="F17" s="18" t="s">
        <v>111</v>
      </c>
      <c r="G17" s="12">
        <v>1200</v>
      </c>
      <c r="H17" s="37">
        <v>1662.6</v>
      </c>
      <c r="I17" s="37">
        <f t="shared" si="0"/>
        <v>1995120</v>
      </c>
    </row>
    <row r="18" spans="1:9" s="4" customFormat="1" ht="150" x14ac:dyDescent="0.25">
      <c r="A18" s="10">
        <v>13</v>
      </c>
      <c r="B18" s="10">
        <v>33691176</v>
      </c>
      <c r="C18" s="3" t="s">
        <v>16</v>
      </c>
      <c r="D18" s="11" t="s">
        <v>133</v>
      </c>
      <c r="E18" s="33" t="s">
        <v>134</v>
      </c>
      <c r="F18" s="18" t="s">
        <v>111</v>
      </c>
      <c r="G18" s="12">
        <v>1500</v>
      </c>
      <c r="H18" s="37">
        <v>368</v>
      </c>
      <c r="I18" s="37">
        <f t="shared" si="0"/>
        <v>552000</v>
      </c>
    </row>
    <row r="19" spans="1:9" s="4" customFormat="1" ht="135" x14ac:dyDescent="0.25">
      <c r="A19" s="10">
        <v>14</v>
      </c>
      <c r="B19" s="10">
        <v>33661153</v>
      </c>
      <c r="C19" s="3" t="s">
        <v>17</v>
      </c>
      <c r="D19" s="11" t="s">
        <v>135</v>
      </c>
      <c r="E19" s="33" t="s">
        <v>136</v>
      </c>
      <c r="F19" s="18" t="s">
        <v>111</v>
      </c>
      <c r="G19" s="12">
        <v>8500</v>
      </c>
      <c r="H19" s="37">
        <v>47</v>
      </c>
      <c r="I19" s="37">
        <f t="shared" si="0"/>
        <v>399500</v>
      </c>
    </row>
    <row r="20" spans="1:9" s="4" customFormat="1" ht="150" x14ac:dyDescent="0.25">
      <c r="A20" s="10">
        <v>15</v>
      </c>
      <c r="B20" s="10">
        <v>33691176</v>
      </c>
      <c r="C20" s="3" t="s">
        <v>18</v>
      </c>
      <c r="D20" s="11" t="s">
        <v>137</v>
      </c>
      <c r="E20" s="33" t="s">
        <v>138</v>
      </c>
      <c r="F20" s="18" t="s">
        <v>111</v>
      </c>
      <c r="G20" s="12">
        <v>2300</v>
      </c>
      <c r="H20" s="37">
        <v>720</v>
      </c>
      <c r="I20" s="37">
        <f t="shared" si="0"/>
        <v>1656000</v>
      </c>
    </row>
    <row r="21" spans="1:9" s="4" customFormat="1" ht="135" x14ac:dyDescent="0.25">
      <c r="A21" s="10">
        <v>16</v>
      </c>
      <c r="B21" s="10">
        <v>33691176</v>
      </c>
      <c r="C21" s="3" t="s">
        <v>19</v>
      </c>
      <c r="D21" s="11" t="s">
        <v>139</v>
      </c>
      <c r="E21" s="33" t="s">
        <v>140</v>
      </c>
      <c r="F21" s="18" t="s">
        <v>111</v>
      </c>
      <c r="G21" s="12">
        <v>2500</v>
      </c>
      <c r="H21" s="37">
        <v>960</v>
      </c>
      <c r="I21" s="37">
        <f t="shared" si="0"/>
        <v>2400000</v>
      </c>
    </row>
    <row r="22" spans="1:9" s="4" customFormat="1" ht="135" x14ac:dyDescent="0.25">
      <c r="A22" s="10">
        <v>17</v>
      </c>
      <c r="B22" s="10">
        <v>33661116</v>
      </c>
      <c r="C22" s="3" t="s">
        <v>20</v>
      </c>
      <c r="D22" s="11" t="s">
        <v>141</v>
      </c>
      <c r="E22" s="33" t="s">
        <v>142</v>
      </c>
      <c r="F22" s="18" t="s">
        <v>111</v>
      </c>
      <c r="G22" s="12">
        <v>900</v>
      </c>
      <c r="H22" s="37">
        <v>713</v>
      </c>
      <c r="I22" s="37">
        <f t="shared" si="0"/>
        <v>641700</v>
      </c>
    </row>
    <row r="23" spans="1:9" s="4" customFormat="1" ht="150" x14ac:dyDescent="0.25">
      <c r="A23" s="10">
        <v>18</v>
      </c>
      <c r="B23" s="10">
        <v>33661116</v>
      </c>
      <c r="C23" s="3" t="s">
        <v>21</v>
      </c>
      <c r="D23" s="11" t="s">
        <v>143</v>
      </c>
      <c r="E23" s="33" t="s">
        <v>144</v>
      </c>
      <c r="F23" s="18" t="s">
        <v>111</v>
      </c>
      <c r="G23" s="12">
        <v>200</v>
      </c>
      <c r="H23" s="37">
        <v>780</v>
      </c>
      <c r="I23" s="37">
        <f t="shared" si="0"/>
        <v>156000</v>
      </c>
    </row>
    <row r="24" spans="1:9" s="4" customFormat="1" ht="165" x14ac:dyDescent="0.25">
      <c r="A24" s="10">
        <v>19</v>
      </c>
      <c r="B24" s="10">
        <v>33661115</v>
      </c>
      <c r="C24" s="3" t="s">
        <v>22</v>
      </c>
      <c r="D24" s="11" t="s">
        <v>145</v>
      </c>
      <c r="E24" s="33" t="s">
        <v>146</v>
      </c>
      <c r="F24" s="18" t="s">
        <v>111</v>
      </c>
      <c r="G24" s="12">
        <v>500</v>
      </c>
      <c r="H24" s="37">
        <v>230</v>
      </c>
      <c r="I24" s="37">
        <f t="shared" si="0"/>
        <v>115000</v>
      </c>
    </row>
    <row r="25" spans="1:9" s="4" customFormat="1" ht="135" x14ac:dyDescent="0.25">
      <c r="A25" s="10">
        <v>20</v>
      </c>
      <c r="B25" s="10">
        <v>33691145</v>
      </c>
      <c r="C25" s="3" t="s">
        <v>23</v>
      </c>
      <c r="D25" s="11" t="s">
        <v>147</v>
      </c>
      <c r="E25" s="33" t="s">
        <v>148</v>
      </c>
      <c r="F25" s="18" t="s">
        <v>111</v>
      </c>
      <c r="G25" s="12">
        <v>6600</v>
      </c>
      <c r="H25" s="37">
        <v>29</v>
      </c>
      <c r="I25" s="37">
        <f t="shared" si="0"/>
        <v>191400</v>
      </c>
    </row>
    <row r="26" spans="1:9" s="4" customFormat="1" ht="135" x14ac:dyDescent="0.25">
      <c r="A26" s="10">
        <v>21</v>
      </c>
      <c r="B26" s="10">
        <v>33621140</v>
      </c>
      <c r="C26" s="3" t="s">
        <v>24</v>
      </c>
      <c r="D26" s="11" t="s">
        <v>149</v>
      </c>
      <c r="E26" s="33" t="s">
        <v>150</v>
      </c>
      <c r="F26" s="18" t="s">
        <v>111</v>
      </c>
      <c r="G26" s="12">
        <v>5000</v>
      </c>
      <c r="H26" s="37">
        <v>46</v>
      </c>
      <c r="I26" s="37">
        <f t="shared" si="0"/>
        <v>230000</v>
      </c>
    </row>
    <row r="27" spans="1:9" s="4" customFormat="1" ht="120" x14ac:dyDescent="0.25">
      <c r="A27" s="10">
        <v>22</v>
      </c>
      <c r="B27" s="10">
        <v>33651199</v>
      </c>
      <c r="C27" s="3" t="s">
        <v>25</v>
      </c>
      <c r="D27" s="11" t="s">
        <v>151</v>
      </c>
      <c r="E27" s="33" t="s">
        <v>152</v>
      </c>
      <c r="F27" s="18" t="s">
        <v>111</v>
      </c>
      <c r="G27" s="12">
        <v>300</v>
      </c>
      <c r="H27" s="37">
        <v>4770</v>
      </c>
      <c r="I27" s="37">
        <f t="shared" si="0"/>
        <v>1431000</v>
      </c>
    </row>
    <row r="28" spans="1:9" s="4" customFormat="1" ht="165" x14ac:dyDescent="0.25">
      <c r="A28" s="10">
        <v>23</v>
      </c>
      <c r="B28" s="10">
        <v>33631230</v>
      </c>
      <c r="C28" s="3" t="s">
        <v>26</v>
      </c>
      <c r="D28" s="11" t="s">
        <v>153</v>
      </c>
      <c r="E28" s="33" t="s">
        <v>303</v>
      </c>
      <c r="F28" s="18" t="s">
        <v>111</v>
      </c>
      <c r="G28" s="12">
        <v>250</v>
      </c>
      <c r="H28" s="37">
        <v>3000</v>
      </c>
      <c r="I28" s="37">
        <f t="shared" si="0"/>
        <v>750000</v>
      </c>
    </row>
    <row r="29" spans="1:9" s="4" customFormat="1" ht="135" x14ac:dyDescent="0.25">
      <c r="A29" s="10">
        <v>24</v>
      </c>
      <c r="B29" s="10">
        <v>33621360</v>
      </c>
      <c r="C29" s="3" t="s">
        <v>27</v>
      </c>
      <c r="D29" s="11" t="s">
        <v>154</v>
      </c>
      <c r="E29" s="33" t="s">
        <v>155</v>
      </c>
      <c r="F29" s="18" t="s">
        <v>111</v>
      </c>
      <c r="G29" s="12">
        <v>2300</v>
      </c>
      <c r="H29" s="37">
        <v>720</v>
      </c>
      <c r="I29" s="37">
        <f t="shared" si="0"/>
        <v>1656000</v>
      </c>
    </row>
    <row r="30" spans="1:9" s="4" customFormat="1" ht="120" x14ac:dyDescent="0.25">
      <c r="A30" s="10">
        <v>25</v>
      </c>
      <c r="B30" s="10">
        <v>33651192</v>
      </c>
      <c r="C30" s="3" t="s">
        <v>28</v>
      </c>
      <c r="D30" s="11" t="s">
        <v>156</v>
      </c>
      <c r="E30" s="33" t="s">
        <v>157</v>
      </c>
      <c r="F30" s="18" t="s">
        <v>111</v>
      </c>
      <c r="G30" s="12">
        <v>3</v>
      </c>
      <c r="H30" s="37">
        <v>120000</v>
      </c>
      <c r="I30" s="37">
        <f t="shared" si="0"/>
        <v>360000</v>
      </c>
    </row>
    <row r="31" spans="1:9" s="4" customFormat="1" ht="135" x14ac:dyDescent="0.25">
      <c r="A31" s="10">
        <v>26</v>
      </c>
      <c r="B31" s="10">
        <v>33651143</v>
      </c>
      <c r="C31" s="3" t="s">
        <v>29</v>
      </c>
      <c r="D31" s="11" t="s">
        <v>158</v>
      </c>
      <c r="E31" s="33" t="s">
        <v>159</v>
      </c>
      <c r="F31" s="18" t="s">
        <v>111</v>
      </c>
      <c r="G31" s="12">
        <v>450</v>
      </c>
      <c r="H31" s="37">
        <v>4000</v>
      </c>
      <c r="I31" s="37">
        <f t="shared" si="0"/>
        <v>1800000</v>
      </c>
    </row>
    <row r="32" spans="1:9" s="4" customFormat="1" ht="135" x14ac:dyDescent="0.25">
      <c r="A32" s="10">
        <v>27</v>
      </c>
      <c r="B32" s="10">
        <v>33651118</v>
      </c>
      <c r="C32" s="3" t="s">
        <v>30</v>
      </c>
      <c r="D32" s="9" t="s">
        <v>160</v>
      </c>
      <c r="E32" s="5" t="s">
        <v>161</v>
      </c>
      <c r="F32" s="10" t="s">
        <v>111</v>
      </c>
      <c r="G32" s="12">
        <v>17000</v>
      </c>
      <c r="H32" s="37">
        <v>108.1</v>
      </c>
      <c r="I32" s="37">
        <f t="shared" si="0"/>
        <v>1837700</v>
      </c>
    </row>
    <row r="33" spans="1:9" s="4" customFormat="1" ht="135" x14ac:dyDescent="0.25">
      <c r="A33" s="10">
        <v>28</v>
      </c>
      <c r="B33" s="10">
        <v>33631310</v>
      </c>
      <c r="C33" s="3" t="s">
        <v>31</v>
      </c>
      <c r="D33" s="11" t="s">
        <v>162</v>
      </c>
      <c r="E33" s="7" t="s">
        <v>163</v>
      </c>
      <c r="F33" s="12" t="s">
        <v>111</v>
      </c>
      <c r="G33" s="12">
        <v>4000</v>
      </c>
      <c r="H33" s="37">
        <v>73</v>
      </c>
      <c r="I33" s="37">
        <f t="shared" si="0"/>
        <v>292000</v>
      </c>
    </row>
    <row r="34" spans="1:9" s="4" customFormat="1" ht="150" x14ac:dyDescent="0.25">
      <c r="A34" s="10">
        <v>29</v>
      </c>
      <c r="B34" s="10">
        <v>33611220</v>
      </c>
      <c r="C34" s="3" t="s">
        <v>32</v>
      </c>
      <c r="D34" s="9" t="s">
        <v>164</v>
      </c>
      <c r="E34" s="5" t="s">
        <v>165</v>
      </c>
      <c r="F34" s="10" t="s">
        <v>111</v>
      </c>
      <c r="G34" s="12">
        <v>100</v>
      </c>
      <c r="H34" s="37">
        <v>118</v>
      </c>
      <c r="I34" s="37">
        <f t="shared" si="0"/>
        <v>11800</v>
      </c>
    </row>
    <row r="35" spans="1:9" s="4" customFormat="1" ht="120" x14ac:dyDescent="0.25">
      <c r="A35" s="10">
        <v>30</v>
      </c>
      <c r="B35" s="10">
        <v>33621620</v>
      </c>
      <c r="C35" s="3" t="s">
        <v>33</v>
      </c>
      <c r="D35" s="9" t="s">
        <v>166</v>
      </c>
      <c r="E35" s="5" t="s">
        <v>167</v>
      </c>
      <c r="F35" s="5" t="s">
        <v>111</v>
      </c>
      <c r="G35" s="12">
        <v>2500</v>
      </c>
      <c r="H35" s="37">
        <v>14.5</v>
      </c>
      <c r="I35" s="37">
        <f t="shared" si="0"/>
        <v>36250</v>
      </c>
    </row>
    <row r="36" spans="1:9" s="4" customFormat="1" ht="135" x14ac:dyDescent="0.25">
      <c r="A36" s="10">
        <v>31</v>
      </c>
      <c r="B36" s="10">
        <v>33631360</v>
      </c>
      <c r="C36" s="3" t="s">
        <v>34</v>
      </c>
      <c r="D36" s="9" t="s">
        <v>168</v>
      </c>
      <c r="E36" s="5" t="s">
        <v>169</v>
      </c>
      <c r="F36" s="5" t="s">
        <v>111</v>
      </c>
      <c r="G36" s="12">
        <v>350</v>
      </c>
      <c r="H36" s="37">
        <v>278.3</v>
      </c>
      <c r="I36" s="37">
        <f t="shared" si="0"/>
        <v>97405</v>
      </c>
    </row>
    <row r="37" spans="1:9" s="4" customFormat="1" ht="135" x14ac:dyDescent="0.25">
      <c r="A37" s="10">
        <v>32</v>
      </c>
      <c r="B37" s="10">
        <v>33611170</v>
      </c>
      <c r="C37" s="3" t="s">
        <v>35</v>
      </c>
      <c r="D37" s="16" t="s">
        <v>170</v>
      </c>
      <c r="E37" s="17" t="s">
        <v>171</v>
      </c>
      <c r="F37" s="10" t="s">
        <v>111</v>
      </c>
      <c r="G37" s="12">
        <v>500</v>
      </c>
      <c r="H37" s="37">
        <v>9.0500000000000007</v>
      </c>
      <c r="I37" s="37">
        <f t="shared" si="0"/>
        <v>4525</v>
      </c>
    </row>
    <row r="38" spans="1:9" s="4" customFormat="1" ht="135" x14ac:dyDescent="0.25">
      <c r="A38" s="10">
        <v>33</v>
      </c>
      <c r="B38" s="10">
        <v>33651125</v>
      </c>
      <c r="C38" s="3" t="s">
        <v>36</v>
      </c>
      <c r="D38" s="16" t="s">
        <v>172</v>
      </c>
      <c r="E38" s="17" t="s">
        <v>173</v>
      </c>
      <c r="F38" s="10" t="s">
        <v>111</v>
      </c>
      <c r="G38" s="12">
        <v>100</v>
      </c>
      <c r="H38" s="37">
        <v>1470</v>
      </c>
      <c r="I38" s="37">
        <f t="shared" si="0"/>
        <v>147000</v>
      </c>
    </row>
    <row r="39" spans="1:9" s="4" customFormat="1" ht="135" x14ac:dyDescent="0.25">
      <c r="A39" s="10">
        <v>34</v>
      </c>
      <c r="B39" s="10">
        <v>33661127</v>
      </c>
      <c r="C39" s="3" t="s">
        <v>37</v>
      </c>
      <c r="D39" s="9" t="s">
        <v>174</v>
      </c>
      <c r="E39" s="5" t="s">
        <v>175</v>
      </c>
      <c r="F39" s="10" t="s">
        <v>111</v>
      </c>
      <c r="G39" s="12">
        <v>11500</v>
      </c>
      <c r="H39" s="37">
        <v>38.6</v>
      </c>
      <c r="I39" s="37">
        <f t="shared" si="0"/>
        <v>443900</v>
      </c>
    </row>
    <row r="40" spans="1:9" s="4" customFormat="1" ht="135" x14ac:dyDescent="0.25">
      <c r="A40" s="10">
        <v>35</v>
      </c>
      <c r="B40" s="10">
        <v>33621540</v>
      </c>
      <c r="C40" s="3" t="s">
        <v>38</v>
      </c>
      <c r="D40" s="9" t="s">
        <v>176</v>
      </c>
      <c r="E40" s="5" t="s">
        <v>177</v>
      </c>
      <c r="F40" s="13" t="s">
        <v>111</v>
      </c>
      <c r="G40" s="12">
        <v>900</v>
      </c>
      <c r="H40" s="37">
        <v>27.4</v>
      </c>
      <c r="I40" s="37">
        <f t="shared" si="0"/>
        <v>24660</v>
      </c>
    </row>
    <row r="41" spans="1:9" s="4" customFormat="1" ht="135" x14ac:dyDescent="0.25">
      <c r="A41" s="10">
        <v>36</v>
      </c>
      <c r="B41" s="10">
        <v>33621390</v>
      </c>
      <c r="C41" s="3" t="s">
        <v>39</v>
      </c>
      <c r="D41" s="9" t="s">
        <v>178</v>
      </c>
      <c r="E41" s="5" t="s">
        <v>179</v>
      </c>
      <c r="F41" s="10" t="s">
        <v>111</v>
      </c>
      <c r="G41" s="12">
        <v>1400</v>
      </c>
      <c r="H41" s="37">
        <v>203.4</v>
      </c>
      <c r="I41" s="37">
        <f t="shared" si="0"/>
        <v>284760</v>
      </c>
    </row>
    <row r="42" spans="1:9" s="4" customFormat="1" ht="135" x14ac:dyDescent="0.25">
      <c r="A42" s="10">
        <v>37</v>
      </c>
      <c r="B42" s="10">
        <v>33621420</v>
      </c>
      <c r="C42" s="3" t="s">
        <v>40</v>
      </c>
      <c r="D42" s="9" t="s">
        <v>180</v>
      </c>
      <c r="E42" s="5" t="s">
        <v>181</v>
      </c>
      <c r="F42" s="10" t="s">
        <v>111</v>
      </c>
      <c r="G42" s="12">
        <v>3000</v>
      </c>
      <c r="H42" s="37">
        <v>54.4</v>
      </c>
      <c r="I42" s="37">
        <f t="shared" si="0"/>
        <v>163200</v>
      </c>
    </row>
    <row r="43" spans="1:9" s="4" customFormat="1" ht="150" x14ac:dyDescent="0.25">
      <c r="A43" s="10">
        <v>38</v>
      </c>
      <c r="B43" s="10">
        <v>33691176</v>
      </c>
      <c r="C43" s="3" t="s">
        <v>41</v>
      </c>
      <c r="D43" s="9" t="s">
        <v>182</v>
      </c>
      <c r="E43" s="5" t="s">
        <v>183</v>
      </c>
      <c r="F43" s="10" t="s">
        <v>111</v>
      </c>
      <c r="G43" s="12">
        <v>450</v>
      </c>
      <c r="H43" s="37">
        <v>44.7</v>
      </c>
      <c r="I43" s="37">
        <f t="shared" si="0"/>
        <v>20115</v>
      </c>
    </row>
    <row r="44" spans="1:9" s="4" customFormat="1" ht="135" x14ac:dyDescent="0.25">
      <c r="A44" s="10">
        <v>39</v>
      </c>
      <c r="B44" s="10">
        <v>33671126</v>
      </c>
      <c r="C44" s="3" t="s">
        <v>42</v>
      </c>
      <c r="D44" s="9" t="s">
        <v>184</v>
      </c>
      <c r="E44" s="5" t="s">
        <v>185</v>
      </c>
      <c r="F44" s="10" t="s">
        <v>111</v>
      </c>
      <c r="G44" s="12">
        <v>2800</v>
      </c>
      <c r="H44" s="37">
        <v>2.52</v>
      </c>
      <c r="I44" s="37">
        <f t="shared" si="0"/>
        <v>7056</v>
      </c>
    </row>
    <row r="45" spans="1:9" s="4" customFormat="1" ht="120" x14ac:dyDescent="0.25">
      <c r="A45" s="10">
        <v>40</v>
      </c>
      <c r="B45" s="10">
        <v>33621550</v>
      </c>
      <c r="C45" s="3" t="s">
        <v>43</v>
      </c>
      <c r="D45" s="9" t="s">
        <v>186</v>
      </c>
      <c r="E45" s="5" t="s">
        <v>187</v>
      </c>
      <c r="F45" s="5" t="s">
        <v>111</v>
      </c>
      <c r="G45" s="12">
        <v>3000</v>
      </c>
      <c r="H45" s="37">
        <v>46</v>
      </c>
      <c r="I45" s="37">
        <f t="shared" si="0"/>
        <v>138000</v>
      </c>
    </row>
    <row r="46" spans="1:9" s="4" customFormat="1" ht="135" x14ac:dyDescent="0.25">
      <c r="A46" s="10">
        <v>41</v>
      </c>
      <c r="B46" s="10">
        <v>33631200</v>
      </c>
      <c r="C46" s="3" t="s">
        <v>44</v>
      </c>
      <c r="D46" s="9" t="s">
        <v>188</v>
      </c>
      <c r="E46" s="5" t="s">
        <v>189</v>
      </c>
      <c r="F46" s="18" t="s">
        <v>111</v>
      </c>
      <c r="G46" s="12">
        <v>600</v>
      </c>
      <c r="H46" s="37">
        <v>230</v>
      </c>
      <c r="I46" s="37">
        <f t="shared" si="0"/>
        <v>138000</v>
      </c>
    </row>
    <row r="47" spans="1:9" s="4" customFormat="1" ht="135" x14ac:dyDescent="0.25">
      <c r="A47" s="10">
        <v>42</v>
      </c>
      <c r="B47" s="10">
        <v>33651138</v>
      </c>
      <c r="C47" s="3" t="s">
        <v>45</v>
      </c>
      <c r="D47" s="16" t="s">
        <v>190</v>
      </c>
      <c r="E47" s="17" t="s">
        <v>191</v>
      </c>
      <c r="F47" s="10" t="s">
        <v>111</v>
      </c>
      <c r="G47" s="12">
        <v>40</v>
      </c>
      <c r="H47" s="37">
        <v>2594</v>
      </c>
      <c r="I47" s="37">
        <f t="shared" si="0"/>
        <v>103760</v>
      </c>
    </row>
    <row r="48" spans="1:9" s="4" customFormat="1" ht="150" x14ac:dyDescent="0.25">
      <c r="A48" s="10">
        <v>43</v>
      </c>
      <c r="B48" s="10">
        <v>33691136</v>
      </c>
      <c r="C48" s="3" t="s">
        <v>46</v>
      </c>
      <c r="D48" s="9" t="s">
        <v>192</v>
      </c>
      <c r="E48" s="5" t="s">
        <v>193</v>
      </c>
      <c r="F48" s="10" t="s">
        <v>111</v>
      </c>
      <c r="G48" s="12">
        <v>1500</v>
      </c>
      <c r="H48" s="37">
        <v>305.31</v>
      </c>
      <c r="I48" s="37">
        <f t="shared" si="0"/>
        <v>457965</v>
      </c>
    </row>
    <row r="49" spans="1:9" s="4" customFormat="1" ht="120" x14ac:dyDescent="0.25">
      <c r="A49" s="10">
        <v>44</v>
      </c>
      <c r="B49" s="10">
        <v>33651212</v>
      </c>
      <c r="C49" s="3" t="s">
        <v>47</v>
      </c>
      <c r="D49" s="9" t="s">
        <v>194</v>
      </c>
      <c r="E49" s="5" t="s">
        <v>195</v>
      </c>
      <c r="F49" s="13" t="s">
        <v>111</v>
      </c>
      <c r="G49" s="12">
        <v>20</v>
      </c>
      <c r="H49" s="37">
        <v>1500</v>
      </c>
      <c r="I49" s="37">
        <f t="shared" si="0"/>
        <v>30000</v>
      </c>
    </row>
    <row r="50" spans="1:9" s="4" customFormat="1" ht="120" x14ac:dyDescent="0.25">
      <c r="A50" s="10">
        <v>45</v>
      </c>
      <c r="B50" s="10">
        <v>33691176</v>
      </c>
      <c r="C50" s="3" t="s">
        <v>48</v>
      </c>
      <c r="D50" s="9" t="s">
        <v>196</v>
      </c>
      <c r="E50" s="5" t="s">
        <v>197</v>
      </c>
      <c r="F50" s="10" t="s">
        <v>111</v>
      </c>
      <c r="G50" s="12">
        <v>350</v>
      </c>
      <c r="H50" s="37">
        <v>373.8</v>
      </c>
      <c r="I50" s="37">
        <f t="shared" si="0"/>
        <v>130830</v>
      </c>
    </row>
    <row r="51" spans="1:9" s="4" customFormat="1" ht="135" x14ac:dyDescent="0.25">
      <c r="A51" s="10">
        <v>46</v>
      </c>
      <c r="B51" s="10">
        <v>33661116</v>
      </c>
      <c r="C51" s="3" t="s">
        <v>49</v>
      </c>
      <c r="D51" s="9" t="s">
        <v>198</v>
      </c>
      <c r="E51" s="5" t="s">
        <v>199</v>
      </c>
      <c r="F51" s="10" t="s">
        <v>111</v>
      </c>
      <c r="G51" s="12">
        <v>400</v>
      </c>
      <c r="H51" s="37">
        <v>660</v>
      </c>
      <c r="I51" s="37">
        <f t="shared" si="0"/>
        <v>264000</v>
      </c>
    </row>
    <row r="52" spans="1:9" s="4" customFormat="1" ht="135" x14ac:dyDescent="0.25">
      <c r="A52" s="10">
        <v>47</v>
      </c>
      <c r="B52" s="10">
        <v>33691135</v>
      </c>
      <c r="C52" s="3" t="s">
        <v>50</v>
      </c>
      <c r="D52" s="9" t="s">
        <v>200</v>
      </c>
      <c r="E52" s="5" t="s">
        <v>201</v>
      </c>
      <c r="F52" s="10" t="s">
        <v>111</v>
      </c>
      <c r="G52" s="12">
        <v>950</v>
      </c>
      <c r="H52" s="37">
        <v>960</v>
      </c>
      <c r="I52" s="37">
        <f t="shared" si="0"/>
        <v>912000</v>
      </c>
    </row>
    <row r="53" spans="1:9" s="4" customFormat="1" ht="135" x14ac:dyDescent="0.25">
      <c r="A53" s="10">
        <v>48</v>
      </c>
      <c r="B53" s="10">
        <v>33661154</v>
      </c>
      <c r="C53" s="3" t="s">
        <v>51</v>
      </c>
      <c r="D53" s="9" t="s">
        <v>202</v>
      </c>
      <c r="E53" s="5" t="s">
        <v>203</v>
      </c>
      <c r="F53" s="10" t="s">
        <v>111</v>
      </c>
      <c r="G53" s="12">
        <v>40</v>
      </c>
      <c r="H53" s="37">
        <v>2400</v>
      </c>
      <c r="I53" s="37">
        <f t="shared" si="0"/>
        <v>96000</v>
      </c>
    </row>
    <row r="54" spans="1:9" s="4" customFormat="1" ht="135" x14ac:dyDescent="0.25">
      <c r="A54" s="10">
        <v>49</v>
      </c>
      <c r="B54" s="10">
        <v>33691176</v>
      </c>
      <c r="C54" s="3" t="s">
        <v>52</v>
      </c>
      <c r="D54" s="9" t="s">
        <v>204</v>
      </c>
      <c r="E54" s="5" t="s">
        <v>304</v>
      </c>
      <c r="F54" s="13" t="s">
        <v>111</v>
      </c>
      <c r="G54" s="12">
        <v>1800</v>
      </c>
      <c r="H54" s="37">
        <v>1200</v>
      </c>
      <c r="I54" s="37">
        <f t="shared" si="0"/>
        <v>2160000</v>
      </c>
    </row>
    <row r="55" spans="1:9" s="4" customFormat="1" ht="135" x14ac:dyDescent="0.25">
      <c r="A55" s="10">
        <v>50</v>
      </c>
      <c r="B55" s="10">
        <v>33661110</v>
      </c>
      <c r="C55" s="3" t="s">
        <v>53</v>
      </c>
      <c r="D55" s="9" t="s">
        <v>205</v>
      </c>
      <c r="E55" s="5" t="s">
        <v>206</v>
      </c>
      <c r="F55" s="10" t="s">
        <v>111</v>
      </c>
      <c r="G55" s="12">
        <v>200</v>
      </c>
      <c r="H55" s="37">
        <v>7500</v>
      </c>
      <c r="I55" s="37">
        <f t="shared" si="0"/>
        <v>1500000</v>
      </c>
    </row>
    <row r="56" spans="1:9" s="4" customFormat="1" ht="135" x14ac:dyDescent="0.25">
      <c r="A56" s="10">
        <v>51</v>
      </c>
      <c r="B56" s="10">
        <v>33691236</v>
      </c>
      <c r="C56" s="3" t="s">
        <v>54</v>
      </c>
      <c r="D56" s="11" t="s">
        <v>207</v>
      </c>
      <c r="E56" s="33" t="s">
        <v>208</v>
      </c>
      <c r="F56" s="19" t="s">
        <v>111</v>
      </c>
      <c r="G56" s="12">
        <v>450</v>
      </c>
      <c r="H56" s="37">
        <v>130</v>
      </c>
      <c r="I56" s="37">
        <f t="shared" si="0"/>
        <v>58500</v>
      </c>
    </row>
    <row r="57" spans="1:9" s="4" customFormat="1" ht="135" x14ac:dyDescent="0.25">
      <c r="A57" s="10">
        <v>52</v>
      </c>
      <c r="B57" s="10">
        <v>33661147</v>
      </c>
      <c r="C57" s="3" t="s">
        <v>55</v>
      </c>
      <c r="D57" s="9" t="s">
        <v>209</v>
      </c>
      <c r="E57" s="5" t="s">
        <v>210</v>
      </c>
      <c r="F57" s="10" t="s">
        <v>111</v>
      </c>
      <c r="G57" s="12">
        <v>200</v>
      </c>
      <c r="H57" s="37">
        <v>48</v>
      </c>
      <c r="I57" s="37">
        <f t="shared" si="0"/>
        <v>9600</v>
      </c>
    </row>
    <row r="58" spans="1:9" s="4" customFormat="1" ht="135" x14ac:dyDescent="0.25">
      <c r="A58" s="10">
        <v>53</v>
      </c>
      <c r="B58" s="10">
        <v>33631210</v>
      </c>
      <c r="C58" s="3" t="s">
        <v>56</v>
      </c>
      <c r="D58" s="9" t="s">
        <v>211</v>
      </c>
      <c r="E58" s="5" t="s">
        <v>212</v>
      </c>
      <c r="F58" s="5" t="s">
        <v>111</v>
      </c>
      <c r="G58" s="12">
        <v>40</v>
      </c>
      <c r="H58" s="37">
        <v>950</v>
      </c>
      <c r="I58" s="37">
        <f t="shared" si="0"/>
        <v>38000</v>
      </c>
    </row>
    <row r="59" spans="1:9" s="4" customFormat="1" ht="120" x14ac:dyDescent="0.25">
      <c r="A59" s="10">
        <v>54</v>
      </c>
      <c r="B59" s="10">
        <v>33631310</v>
      </c>
      <c r="C59" s="3" t="s">
        <v>57</v>
      </c>
      <c r="D59" s="9" t="s">
        <v>213</v>
      </c>
      <c r="E59" s="5" t="s">
        <v>214</v>
      </c>
      <c r="F59" s="5" t="s">
        <v>111</v>
      </c>
      <c r="G59" s="12">
        <v>300</v>
      </c>
      <c r="H59" s="37">
        <v>120</v>
      </c>
      <c r="I59" s="37">
        <f t="shared" si="0"/>
        <v>36000</v>
      </c>
    </row>
    <row r="60" spans="1:9" s="4" customFormat="1" ht="135" x14ac:dyDescent="0.25">
      <c r="A60" s="10">
        <v>55</v>
      </c>
      <c r="B60" s="10">
        <v>33671125</v>
      </c>
      <c r="C60" s="3" t="s">
        <v>58</v>
      </c>
      <c r="D60" s="9" t="s">
        <v>215</v>
      </c>
      <c r="E60" s="5" t="s">
        <v>216</v>
      </c>
      <c r="F60" s="5" t="s">
        <v>111</v>
      </c>
      <c r="G60" s="12">
        <v>2500</v>
      </c>
      <c r="H60" s="37">
        <v>15</v>
      </c>
      <c r="I60" s="37">
        <f t="shared" si="0"/>
        <v>37500</v>
      </c>
    </row>
    <row r="61" spans="1:9" s="4" customFormat="1" ht="135" x14ac:dyDescent="0.25">
      <c r="A61" s="10">
        <v>56</v>
      </c>
      <c r="B61" s="10">
        <v>33691175</v>
      </c>
      <c r="C61" s="3" t="s">
        <v>59</v>
      </c>
      <c r="D61" s="11" t="s">
        <v>217</v>
      </c>
      <c r="E61" s="33" t="s">
        <v>218</v>
      </c>
      <c r="F61" s="18" t="s">
        <v>111</v>
      </c>
      <c r="G61" s="12">
        <v>2500</v>
      </c>
      <c r="H61" s="37">
        <v>122</v>
      </c>
      <c r="I61" s="37">
        <f t="shared" si="0"/>
        <v>305000</v>
      </c>
    </row>
    <row r="62" spans="1:9" s="4" customFormat="1" ht="150" x14ac:dyDescent="0.25">
      <c r="A62" s="10">
        <v>57</v>
      </c>
      <c r="B62" s="10">
        <v>33671130</v>
      </c>
      <c r="C62" s="3" t="s">
        <v>60</v>
      </c>
      <c r="D62" s="11" t="s">
        <v>219</v>
      </c>
      <c r="E62" s="33" t="s">
        <v>220</v>
      </c>
      <c r="F62" s="18" t="s">
        <v>111</v>
      </c>
      <c r="G62" s="12">
        <v>6000</v>
      </c>
      <c r="H62" s="37">
        <v>26.2</v>
      </c>
      <c r="I62" s="37">
        <f t="shared" si="0"/>
        <v>157200</v>
      </c>
    </row>
    <row r="63" spans="1:9" s="4" customFormat="1" ht="135" x14ac:dyDescent="0.25">
      <c r="A63" s="10">
        <v>58</v>
      </c>
      <c r="B63" s="10">
        <v>33621700</v>
      </c>
      <c r="C63" s="3" t="s">
        <v>61</v>
      </c>
      <c r="D63" s="11" t="s">
        <v>221</v>
      </c>
      <c r="E63" s="33" t="s">
        <v>222</v>
      </c>
      <c r="F63" s="18" t="s">
        <v>111</v>
      </c>
      <c r="G63" s="12">
        <v>3500</v>
      </c>
      <c r="H63" s="37">
        <v>15.21</v>
      </c>
      <c r="I63" s="37">
        <f t="shared" si="0"/>
        <v>53235</v>
      </c>
    </row>
    <row r="64" spans="1:9" s="4" customFormat="1" ht="120" x14ac:dyDescent="0.25">
      <c r="A64" s="10">
        <v>59</v>
      </c>
      <c r="B64" s="10" t="s">
        <v>62</v>
      </c>
      <c r="C64" s="3" t="s">
        <v>63</v>
      </c>
      <c r="D64" s="11" t="s">
        <v>223</v>
      </c>
      <c r="E64" s="33" t="s">
        <v>224</v>
      </c>
      <c r="F64" s="18" t="s">
        <v>111</v>
      </c>
      <c r="G64" s="12">
        <v>2250</v>
      </c>
      <c r="H64" s="37">
        <v>105</v>
      </c>
      <c r="I64" s="37">
        <f t="shared" si="0"/>
        <v>236250</v>
      </c>
    </row>
    <row r="65" spans="1:9" s="4" customFormat="1" ht="135" x14ac:dyDescent="0.25">
      <c r="A65" s="10">
        <v>60</v>
      </c>
      <c r="B65" s="10">
        <v>33631490</v>
      </c>
      <c r="C65" s="3" t="s">
        <v>64</v>
      </c>
      <c r="D65" s="9" t="s">
        <v>225</v>
      </c>
      <c r="E65" s="5" t="s">
        <v>226</v>
      </c>
      <c r="F65" s="10" t="s">
        <v>111</v>
      </c>
      <c r="G65" s="12">
        <v>50</v>
      </c>
      <c r="H65" s="37">
        <v>2200</v>
      </c>
      <c r="I65" s="37">
        <f t="shared" si="0"/>
        <v>110000</v>
      </c>
    </row>
    <row r="66" spans="1:9" s="4" customFormat="1" ht="135" x14ac:dyDescent="0.25">
      <c r="A66" s="10">
        <v>61</v>
      </c>
      <c r="B66" s="10">
        <v>33651318</v>
      </c>
      <c r="C66" s="3" t="s">
        <v>65</v>
      </c>
      <c r="D66" s="9" t="s">
        <v>227</v>
      </c>
      <c r="E66" s="5" t="s">
        <v>228</v>
      </c>
      <c r="F66" s="10" t="s">
        <v>111</v>
      </c>
      <c r="G66" s="12">
        <v>50</v>
      </c>
      <c r="H66" s="37">
        <v>4200</v>
      </c>
      <c r="I66" s="37">
        <f t="shared" si="0"/>
        <v>210000</v>
      </c>
    </row>
    <row r="67" spans="1:9" s="4" customFormat="1" ht="135" x14ac:dyDescent="0.25">
      <c r="A67" s="10">
        <v>62</v>
      </c>
      <c r="B67" s="10">
        <v>33651163</v>
      </c>
      <c r="C67" s="3" t="s">
        <v>66</v>
      </c>
      <c r="D67" s="11" t="s">
        <v>229</v>
      </c>
      <c r="E67" s="33" t="s">
        <v>230</v>
      </c>
      <c r="F67" s="18" t="s">
        <v>111</v>
      </c>
      <c r="G67" s="12">
        <v>1500</v>
      </c>
      <c r="H67" s="37">
        <v>1484.1</v>
      </c>
      <c r="I67" s="37">
        <f t="shared" si="0"/>
        <v>2226150</v>
      </c>
    </row>
    <row r="68" spans="1:9" s="4" customFormat="1" ht="150" x14ac:dyDescent="0.25">
      <c r="A68" s="10">
        <v>63</v>
      </c>
      <c r="B68" s="10">
        <v>33691176</v>
      </c>
      <c r="C68" s="3" t="s">
        <v>67</v>
      </c>
      <c r="D68" s="11" t="s">
        <v>231</v>
      </c>
      <c r="E68" s="33" t="s">
        <v>232</v>
      </c>
      <c r="F68" s="18" t="s">
        <v>111</v>
      </c>
      <c r="G68" s="12">
        <v>2500</v>
      </c>
      <c r="H68" s="37">
        <v>3009</v>
      </c>
      <c r="I68" s="37">
        <f t="shared" si="0"/>
        <v>7522500</v>
      </c>
    </row>
    <row r="69" spans="1:9" s="4" customFormat="1" ht="120" x14ac:dyDescent="0.25">
      <c r="A69" s="10">
        <v>64</v>
      </c>
      <c r="B69" s="10">
        <v>33691176</v>
      </c>
      <c r="C69" s="3" t="s">
        <v>68</v>
      </c>
      <c r="D69" s="9" t="s">
        <v>233</v>
      </c>
      <c r="E69" s="5" t="s">
        <v>234</v>
      </c>
      <c r="F69" s="10" t="s">
        <v>111</v>
      </c>
      <c r="G69" s="12">
        <v>600</v>
      </c>
      <c r="H69" s="37">
        <v>1400</v>
      </c>
      <c r="I69" s="37">
        <f t="shared" si="0"/>
        <v>840000</v>
      </c>
    </row>
    <row r="70" spans="1:9" s="4" customFormat="1" ht="150" x14ac:dyDescent="0.25">
      <c r="A70" s="10">
        <v>65</v>
      </c>
      <c r="B70" s="10">
        <v>33691136</v>
      </c>
      <c r="C70" s="3" t="s">
        <v>69</v>
      </c>
      <c r="D70" s="9" t="s">
        <v>235</v>
      </c>
      <c r="E70" s="5" t="s">
        <v>236</v>
      </c>
      <c r="F70" s="10" t="s">
        <v>111</v>
      </c>
      <c r="G70" s="12">
        <v>1100</v>
      </c>
      <c r="H70" s="37">
        <v>1400</v>
      </c>
      <c r="I70" s="37">
        <f t="shared" ref="I70:I104" si="1">G70*H70</f>
        <v>1540000</v>
      </c>
    </row>
    <row r="71" spans="1:9" s="4" customFormat="1" ht="150" x14ac:dyDescent="0.25">
      <c r="A71" s="10">
        <v>66</v>
      </c>
      <c r="B71" s="10">
        <v>33691112</v>
      </c>
      <c r="C71" s="3" t="s">
        <v>70</v>
      </c>
      <c r="D71" s="9" t="s">
        <v>237</v>
      </c>
      <c r="E71" s="5" t="s">
        <v>238</v>
      </c>
      <c r="F71" s="10" t="s">
        <v>111</v>
      </c>
      <c r="G71" s="12">
        <v>6000</v>
      </c>
      <c r="H71" s="37">
        <v>228</v>
      </c>
      <c r="I71" s="37">
        <f t="shared" si="1"/>
        <v>1368000</v>
      </c>
    </row>
    <row r="72" spans="1:9" s="4" customFormat="1" ht="165" x14ac:dyDescent="0.25">
      <c r="A72" s="10">
        <v>67</v>
      </c>
      <c r="B72" s="10">
        <v>33691176</v>
      </c>
      <c r="C72" s="3" t="s">
        <v>71</v>
      </c>
      <c r="D72" s="11" t="s">
        <v>239</v>
      </c>
      <c r="E72" s="33" t="s">
        <v>305</v>
      </c>
      <c r="F72" s="18" t="s">
        <v>111</v>
      </c>
      <c r="G72" s="12">
        <v>600</v>
      </c>
      <c r="H72" s="37">
        <v>820</v>
      </c>
      <c r="I72" s="37">
        <f t="shared" si="1"/>
        <v>492000</v>
      </c>
    </row>
    <row r="73" spans="1:9" s="4" customFormat="1" ht="150" x14ac:dyDescent="0.25">
      <c r="A73" s="10">
        <v>68</v>
      </c>
      <c r="B73" s="10">
        <v>33661120</v>
      </c>
      <c r="C73" s="3" t="s">
        <v>72</v>
      </c>
      <c r="D73" s="11" t="s">
        <v>240</v>
      </c>
      <c r="E73" s="33" t="s">
        <v>241</v>
      </c>
      <c r="F73" s="18" t="s">
        <v>111</v>
      </c>
      <c r="G73" s="12">
        <v>350</v>
      </c>
      <c r="H73" s="37">
        <v>450</v>
      </c>
      <c r="I73" s="37">
        <f t="shared" si="1"/>
        <v>157500</v>
      </c>
    </row>
    <row r="74" spans="1:9" s="4" customFormat="1" ht="135" x14ac:dyDescent="0.25">
      <c r="A74" s="10">
        <v>69</v>
      </c>
      <c r="B74" s="10">
        <v>33661114</v>
      </c>
      <c r="C74" s="3" t="s">
        <v>73</v>
      </c>
      <c r="D74" s="11" t="s">
        <v>242</v>
      </c>
      <c r="E74" s="33" t="s">
        <v>243</v>
      </c>
      <c r="F74" s="18" t="s">
        <v>111</v>
      </c>
      <c r="G74" s="12">
        <v>5400</v>
      </c>
      <c r="H74" s="37">
        <v>450</v>
      </c>
      <c r="I74" s="37">
        <f t="shared" si="1"/>
        <v>2430000</v>
      </c>
    </row>
    <row r="75" spans="1:9" s="4" customFormat="1" ht="135" x14ac:dyDescent="0.25">
      <c r="A75" s="10">
        <v>70</v>
      </c>
      <c r="B75" s="10">
        <v>33661122</v>
      </c>
      <c r="C75" s="3" t="s">
        <v>74</v>
      </c>
      <c r="D75" s="11" t="s">
        <v>244</v>
      </c>
      <c r="E75" s="33" t="s">
        <v>245</v>
      </c>
      <c r="F75" s="18" t="s">
        <v>111</v>
      </c>
      <c r="G75" s="12">
        <v>500</v>
      </c>
      <c r="H75" s="37">
        <v>2200</v>
      </c>
      <c r="I75" s="37">
        <f t="shared" si="1"/>
        <v>1100000</v>
      </c>
    </row>
    <row r="76" spans="1:9" s="4" customFormat="1" ht="165" x14ac:dyDescent="0.25">
      <c r="A76" s="10">
        <v>71</v>
      </c>
      <c r="B76" s="10">
        <v>33691136</v>
      </c>
      <c r="C76" s="3" t="s">
        <v>75</v>
      </c>
      <c r="D76" s="11" t="s">
        <v>246</v>
      </c>
      <c r="E76" s="33" t="s">
        <v>247</v>
      </c>
      <c r="F76" s="18" t="s">
        <v>111</v>
      </c>
      <c r="G76" s="12">
        <v>30000</v>
      </c>
      <c r="H76" s="37">
        <v>234.5</v>
      </c>
      <c r="I76" s="37">
        <f t="shared" si="1"/>
        <v>7035000</v>
      </c>
    </row>
    <row r="77" spans="1:9" s="4" customFormat="1" ht="180" x14ac:dyDescent="0.25">
      <c r="A77" s="10">
        <v>72</v>
      </c>
      <c r="B77" s="10">
        <v>33691176</v>
      </c>
      <c r="C77" s="3" t="s">
        <v>76</v>
      </c>
      <c r="D77" s="11" t="s">
        <v>248</v>
      </c>
      <c r="E77" s="33" t="s">
        <v>306</v>
      </c>
      <c r="F77" s="18" t="s">
        <v>111</v>
      </c>
      <c r="G77" s="12">
        <v>5000</v>
      </c>
      <c r="H77" s="37">
        <v>228</v>
      </c>
      <c r="I77" s="37">
        <f t="shared" si="1"/>
        <v>1140000</v>
      </c>
    </row>
    <row r="78" spans="1:9" s="4" customFormat="1" ht="150" x14ac:dyDescent="0.25">
      <c r="A78" s="10">
        <v>73</v>
      </c>
      <c r="B78" s="10">
        <v>33691136</v>
      </c>
      <c r="C78" s="3" t="s">
        <v>77</v>
      </c>
      <c r="D78" s="11" t="s">
        <v>249</v>
      </c>
      <c r="E78" s="33" t="s">
        <v>250</v>
      </c>
      <c r="F78" s="18" t="s">
        <v>111</v>
      </c>
      <c r="G78" s="12">
        <v>400</v>
      </c>
      <c r="H78" s="37">
        <v>526</v>
      </c>
      <c r="I78" s="37">
        <f t="shared" si="1"/>
        <v>210400</v>
      </c>
    </row>
    <row r="79" spans="1:9" s="6" customFormat="1" ht="150" x14ac:dyDescent="0.3">
      <c r="A79" s="10">
        <v>74</v>
      </c>
      <c r="B79" s="10">
        <v>33691176</v>
      </c>
      <c r="C79" s="3" t="s">
        <v>78</v>
      </c>
      <c r="D79" s="11" t="s">
        <v>251</v>
      </c>
      <c r="E79" s="33" t="s">
        <v>252</v>
      </c>
      <c r="F79" s="18" t="s">
        <v>111</v>
      </c>
      <c r="G79" s="12">
        <v>1400</v>
      </c>
      <c r="H79" s="37">
        <v>208</v>
      </c>
      <c r="I79" s="37">
        <f t="shared" si="1"/>
        <v>291200</v>
      </c>
    </row>
    <row r="80" spans="1:9" s="4" customFormat="1" ht="150" x14ac:dyDescent="0.25">
      <c r="A80" s="10">
        <v>75</v>
      </c>
      <c r="B80" s="10">
        <v>33691138</v>
      </c>
      <c r="C80" s="3" t="s">
        <v>79</v>
      </c>
      <c r="D80" s="11" t="s">
        <v>253</v>
      </c>
      <c r="E80" s="33" t="s">
        <v>254</v>
      </c>
      <c r="F80" s="18" t="s">
        <v>111</v>
      </c>
      <c r="G80" s="12">
        <v>2500</v>
      </c>
      <c r="H80" s="37">
        <v>222</v>
      </c>
      <c r="I80" s="37">
        <f t="shared" si="1"/>
        <v>555000</v>
      </c>
    </row>
    <row r="81" spans="1:9" s="4" customFormat="1" ht="150" x14ac:dyDescent="0.25">
      <c r="A81" s="10">
        <v>76</v>
      </c>
      <c r="B81" s="10">
        <v>33691138</v>
      </c>
      <c r="C81" s="3" t="s">
        <v>80</v>
      </c>
      <c r="D81" s="11" t="s">
        <v>255</v>
      </c>
      <c r="E81" s="33" t="s">
        <v>256</v>
      </c>
      <c r="F81" s="18" t="s">
        <v>111</v>
      </c>
      <c r="G81" s="12">
        <v>5500</v>
      </c>
      <c r="H81" s="37">
        <v>463</v>
      </c>
      <c r="I81" s="37">
        <f t="shared" si="1"/>
        <v>2546500</v>
      </c>
    </row>
    <row r="82" spans="1:9" s="4" customFormat="1" ht="150" x14ac:dyDescent="0.25">
      <c r="A82" s="10">
        <v>77</v>
      </c>
      <c r="B82" s="10">
        <v>33611150</v>
      </c>
      <c r="C82" s="3" t="s">
        <v>81</v>
      </c>
      <c r="D82" s="11" t="s">
        <v>257</v>
      </c>
      <c r="E82" s="7" t="s">
        <v>258</v>
      </c>
      <c r="F82" s="12" t="s">
        <v>111</v>
      </c>
      <c r="G82" s="12">
        <v>1500</v>
      </c>
      <c r="H82" s="37">
        <v>88.7</v>
      </c>
      <c r="I82" s="37">
        <f t="shared" si="1"/>
        <v>133050</v>
      </c>
    </row>
    <row r="83" spans="1:9" s="4" customFormat="1" ht="135" x14ac:dyDescent="0.25">
      <c r="A83" s="10">
        <v>78</v>
      </c>
      <c r="B83" s="10">
        <v>33621740</v>
      </c>
      <c r="C83" s="3" t="s">
        <v>82</v>
      </c>
      <c r="D83" s="9" t="s">
        <v>259</v>
      </c>
      <c r="E83" s="5" t="s">
        <v>260</v>
      </c>
      <c r="F83" s="13" t="s">
        <v>111</v>
      </c>
      <c r="G83" s="12">
        <v>3200</v>
      </c>
      <c r="H83" s="37">
        <v>5.7</v>
      </c>
      <c r="I83" s="37">
        <f t="shared" si="1"/>
        <v>18240</v>
      </c>
    </row>
    <row r="84" spans="1:9" s="4" customFormat="1" ht="135" x14ac:dyDescent="0.25">
      <c r="A84" s="10">
        <v>79</v>
      </c>
      <c r="B84" s="10">
        <v>33631290</v>
      </c>
      <c r="C84" s="3" t="s">
        <v>83</v>
      </c>
      <c r="D84" s="9" t="s">
        <v>261</v>
      </c>
      <c r="E84" s="5" t="s">
        <v>262</v>
      </c>
      <c r="F84" s="10" t="s">
        <v>111</v>
      </c>
      <c r="G84" s="12">
        <v>150</v>
      </c>
      <c r="H84" s="37">
        <v>750</v>
      </c>
      <c r="I84" s="37">
        <f t="shared" si="1"/>
        <v>112500</v>
      </c>
    </row>
    <row r="85" spans="1:9" s="4" customFormat="1" ht="135" x14ac:dyDescent="0.25">
      <c r="A85" s="10">
        <v>80</v>
      </c>
      <c r="B85" s="10">
        <v>33691176</v>
      </c>
      <c r="C85" s="3" t="s">
        <v>84</v>
      </c>
      <c r="D85" s="9" t="s">
        <v>263</v>
      </c>
      <c r="E85" s="5" t="s">
        <v>264</v>
      </c>
      <c r="F85" s="5" t="s">
        <v>111</v>
      </c>
      <c r="G85" s="12">
        <v>200</v>
      </c>
      <c r="H85" s="37">
        <v>240</v>
      </c>
      <c r="I85" s="37">
        <f t="shared" si="1"/>
        <v>48000</v>
      </c>
    </row>
    <row r="86" spans="1:9" s="4" customFormat="1" ht="120" x14ac:dyDescent="0.25">
      <c r="A86" s="10">
        <v>81</v>
      </c>
      <c r="B86" s="10">
        <v>33661136</v>
      </c>
      <c r="C86" s="3" t="s">
        <v>85</v>
      </c>
      <c r="D86" s="9" t="s">
        <v>265</v>
      </c>
      <c r="E86" s="5" t="s">
        <v>266</v>
      </c>
      <c r="F86" s="5" t="s">
        <v>111</v>
      </c>
      <c r="G86" s="12">
        <v>168</v>
      </c>
      <c r="H86" s="37">
        <v>11</v>
      </c>
      <c r="I86" s="37">
        <f t="shared" si="1"/>
        <v>1848</v>
      </c>
    </row>
    <row r="87" spans="1:9" s="4" customFormat="1" ht="135" x14ac:dyDescent="0.25">
      <c r="A87" s="10">
        <v>82</v>
      </c>
      <c r="B87" s="10">
        <v>33691140</v>
      </c>
      <c r="C87" s="3" t="s">
        <v>86</v>
      </c>
      <c r="D87" s="14" t="s">
        <v>267</v>
      </c>
      <c r="E87" s="15" t="s">
        <v>268</v>
      </c>
      <c r="F87" s="10" t="s">
        <v>111</v>
      </c>
      <c r="G87" s="12">
        <v>300</v>
      </c>
      <c r="H87" s="37">
        <v>93</v>
      </c>
      <c r="I87" s="37">
        <f t="shared" si="1"/>
        <v>27900</v>
      </c>
    </row>
    <row r="88" spans="1:9" s="4" customFormat="1" ht="135" x14ac:dyDescent="0.25">
      <c r="A88" s="10">
        <v>83</v>
      </c>
      <c r="B88" s="10">
        <v>33691202</v>
      </c>
      <c r="C88" s="3" t="s">
        <v>87</v>
      </c>
      <c r="D88" s="11" t="s">
        <v>269</v>
      </c>
      <c r="E88" s="33" t="s">
        <v>270</v>
      </c>
      <c r="F88" s="18" t="s">
        <v>111</v>
      </c>
      <c r="G88" s="12">
        <v>500</v>
      </c>
      <c r="H88" s="37">
        <v>183</v>
      </c>
      <c r="I88" s="37">
        <f t="shared" si="1"/>
        <v>91500</v>
      </c>
    </row>
    <row r="89" spans="1:9" s="4" customFormat="1" ht="135" x14ac:dyDescent="0.25">
      <c r="A89" s="10">
        <v>84</v>
      </c>
      <c r="B89" s="10">
        <v>33621390</v>
      </c>
      <c r="C89" s="3" t="s">
        <v>88</v>
      </c>
      <c r="D89" s="11" t="s">
        <v>271</v>
      </c>
      <c r="E89" s="33" t="s">
        <v>272</v>
      </c>
      <c r="F89" s="19" t="s">
        <v>111</v>
      </c>
      <c r="G89" s="12">
        <v>500</v>
      </c>
      <c r="H89" s="37">
        <v>66</v>
      </c>
      <c r="I89" s="37">
        <f t="shared" si="1"/>
        <v>33000</v>
      </c>
    </row>
    <row r="90" spans="1:9" s="4" customFormat="1" ht="135" x14ac:dyDescent="0.25">
      <c r="A90" s="10">
        <v>85</v>
      </c>
      <c r="B90" s="10">
        <v>33621610</v>
      </c>
      <c r="C90" s="3" t="s">
        <v>89</v>
      </c>
      <c r="D90" s="11" t="s">
        <v>273</v>
      </c>
      <c r="E90" s="7" t="s">
        <v>274</v>
      </c>
      <c r="F90" s="12" t="s">
        <v>111</v>
      </c>
      <c r="G90" s="12">
        <v>200</v>
      </c>
      <c r="H90" s="37">
        <v>575.4</v>
      </c>
      <c r="I90" s="37">
        <f t="shared" si="1"/>
        <v>115080</v>
      </c>
    </row>
    <row r="91" spans="1:9" s="4" customFormat="1" ht="120" x14ac:dyDescent="0.25">
      <c r="A91" s="10">
        <v>86</v>
      </c>
      <c r="B91" s="10">
        <v>33661149</v>
      </c>
      <c r="C91" s="3" t="s">
        <v>90</v>
      </c>
      <c r="D91" s="11" t="s">
        <v>275</v>
      </c>
      <c r="E91" s="7" t="s">
        <v>276</v>
      </c>
      <c r="F91" s="12" t="s">
        <v>111</v>
      </c>
      <c r="G91" s="12">
        <v>200</v>
      </c>
      <c r="H91" s="37">
        <v>61.3</v>
      </c>
      <c r="I91" s="37">
        <f t="shared" si="1"/>
        <v>12260</v>
      </c>
    </row>
    <row r="92" spans="1:9" s="4" customFormat="1" ht="120" x14ac:dyDescent="0.25">
      <c r="A92" s="10">
        <v>87</v>
      </c>
      <c r="B92" s="10">
        <v>33621690</v>
      </c>
      <c r="C92" s="3" t="s">
        <v>91</v>
      </c>
      <c r="D92" s="9" t="s">
        <v>277</v>
      </c>
      <c r="E92" s="5" t="s">
        <v>278</v>
      </c>
      <c r="F92" s="10" t="s">
        <v>111</v>
      </c>
      <c r="G92" s="12">
        <v>3000</v>
      </c>
      <c r="H92" s="37">
        <v>26.7</v>
      </c>
      <c r="I92" s="37">
        <f t="shared" si="1"/>
        <v>80100</v>
      </c>
    </row>
    <row r="93" spans="1:9" s="4" customFormat="1" ht="135" x14ac:dyDescent="0.25">
      <c r="A93" s="10">
        <v>88</v>
      </c>
      <c r="B93" s="10">
        <v>33651138</v>
      </c>
      <c r="C93" s="3" t="s">
        <v>92</v>
      </c>
      <c r="D93" s="9" t="s">
        <v>279</v>
      </c>
      <c r="E93" s="5" t="s">
        <v>280</v>
      </c>
      <c r="F93" s="5" t="s">
        <v>111</v>
      </c>
      <c r="G93" s="12">
        <v>60</v>
      </c>
      <c r="H93" s="37">
        <v>1900</v>
      </c>
      <c r="I93" s="37">
        <f t="shared" si="1"/>
        <v>114000</v>
      </c>
    </row>
    <row r="94" spans="1:9" s="4" customFormat="1" ht="150" x14ac:dyDescent="0.25">
      <c r="A94" s="10">
        <v>89</v>
      </c>
      <c r="B94" s="10">
        <v>33691176</v>
      </c>
      <c r="C94" s="3" t="s">
        <v>93</v>
      </c>
      <c r="D94" s="16" t="s">
        <v>281</v>
      </c>
      <c r="E94" s="17" t="s">
        <v>282</v>
      </c>
      <c r="F94" s="10" t="s">
        <v>111</v>
      </c>
      <c r="G94" s="12">
        <v>500</v>
      </c>
      <c r="H94" s="37">
        <v>102.09</v>
      </c>
      <c r="I94" s="37">
        <f t="shared" si="1"/>
        <v>51045</v>
      </c>
    </row>
    <row r="95" spans="1:9" s="4" customFormat="1" ht="120" x14ac:dyDescent="0.25">
      <c r="A95" s="10">
        <v>90</v>
      </c>
      <c r="B95" s="10">
        <v>33621590</v>
      </c>
      <c r="C95" s="3" t="s">
        <v>94</v>
      </c>
      <c r="D95" s="9" t="s">
        <v>283</v>
      </c>
      <c r="E95" s="5" t="s">
        <v>284</v>
      </c>
      <c r="F95" s="5" t="s">
        <v>111</v>
      </c>
      <c r="G95" s="12">
        <v>2500</v>
      </c>
      <c r="H95" s="37">
        <v>3.36</v>
      </c>
      <c r="I95" s="37">
        <f t="shared" si="1"/>
        <v>8400</v>
      </c>
    </row>
    <row r="96" spans="1:9" s="4" customFormat="1" ht="135" x14ac:dyDescent="0.25">
      <c r="A96" s="10">
        <v>91</v>
      </c>
      <c r="B96" s="10">
        <v>33691500</v>
      </c>
      <c r="C96" s="3" t="s">
        <v>95</v>
      </c>
      <c r="D96" s="9" t="s">
        <v>328</v>
      </c>
      <c r="E96" s="5" t="s">
        <v>329</v>
      </c>
      <c r="F96" s="10" t="s">
        <v>111</v>
      </c>
      <c r="G96" s="12">
        <v>200</v>
      </c>
      <c r="H96" s="37">
        <v>1900</v>
      </c>
      <c r="I96" s="37">
        <f t="shared" si="1"/>
        <v>380000</v>
      </c>
    </row>
    <row r="97" spans="1:9" s="4" customFormat="1" ht="135" x14ac:dyDescent="0.25">
      <c r="A97" s="10">
        <v>92</v>
      </c>
      <c r="B97" s="10">
        <v>33651111</v>
      </c>
      <c r="C97" s="3" t="s">
        <v>96</v>
      </c>
      <c r="D97" s="9" t="s">
        <v>285</v>
      </c>
      <c r="E97" s="5" t="s">
        <v>286</v>
      </c>
      <c r="F97" s="10" t="s">
        <v>111</v>
      </c>
      <c r="G97" s="12">
        <v>700</v>
      </c>
      <c r="H97" s="37">
        <v>107</v>
      </c>
      <c r="I97" s="37">
        <f t="shared" si="1"/>
        <v>74900</v>
      </c>
    </row>
    <row r="98" spans="1:9" s="4" customFormat="1" ht="120" x14ac:dyDescent="0.25">
      <c r="A98" s="10">
        <v>93</v>
      </c>
      <c r="B98" s="10" t="s">
        <v>97</v>
      </c>
      <c r="C98" s="3" t="s">
        <v>98</v>
      </c>
      <c r="D98" s="11" t="s">
        <v>287</v>
      </c>
      <c r="E98" s="33" t="s">
        <v>288</v>
      </c>
      <c r="F98" s="19" t="s">
        <v>111</v>
      </c>
      <c r="G98" s="12">
        <v>700</v>
      </c>
      <c r="H98" s="37">
        <v>42</v>
      </c>
      <c r="I98" s="37">
        <f t="shared" si="1"/>
        <v>29400</v>
      </c>
    </row>
    <row r="99" spans="1:9" s="4" customFormat="1" ht="165" x14ac:dyDescent="0.25">
      <c r="A99" s="10">
        <v>94</v>
      </c>
      <c r="B99" s="10">
        <v>33691226</v>
      </c>
      <c r="C99" s="3" t="s">
        <v>99</v>
      </c>
      <c r="D99" s="9" t="s">
        <v>289</v>
      </c>
      <c r="E99" s="5" t="s">
        <v>307</v>
      </c>
      <c r="F99" s="10" t="s">
        <v>111</v>
      </c>
      <c r="G99" s="12">
        <v>10</v>
      </c>
      <c r="H99" s="37">
        <v>164</v>
      </c>
      <c r="I99" s="37">
        <f t="shared" si="1"/>
        <v>1640</v>
      </c>
    </row>
    <row r="100" spans="1:9" s="4" customFormat="1" ht="135" x14ac:dyDescent="0.25">
      <c r="A100" s="10">
        <v>95</v>
      </c>
      <c r="B100" s="10">
        <v>33691731</v>
      </c>
      <c r="C100" s="3" t="s">
        <v>100</v>
      </c>
      <c r="D100" s="11" t="s">
        <v>290</v>
      </c>
      <c r="E100" s="7" t="s">
        <v>291</v>
      </c>
      <c r="F100" s="12" t="s">
        <v>111</v>
      </c>
      <c r="G100" s="12">
        <v>500</v>
      </c>
      <c r="H100" s="37">
        <v>130</v>
      </c>
      <c r="I100" s="37">
        <f t="shared" si="1"/>
        <v>65000</v>
      </c>
    </row>
    <row r="101" spans="1:9" s="4" customFormat="1" ht="135" x14ac:dyDescent="0.25">
      <c r="A101" s="10">
        <v>96</v>
      </c>
      <c r="B101" s="10">
        <v>33611130</v>
      </c>
      <c r="C101" s="3" t="s">
        <v>101</v>
      </c>
      <c r="D101" s="11" t="s">
        <v>292</v>
      </c>
      <c r="E101" s="33" t="s">
        <v>293</v>
      </c>
      <c r="F101" s="18" t="s">
        <v>111</v>
      </c>
      <c r="G101" s="12">
        <v>500</v>
      </c>
      <c r="H101" s="37">
        <v>54</v>
      </c>
      <c r="I101" s="37">
        <f t="shared" si="1"/>
        <v>27000</v>
      </c>
    </row>
    <row r="102" spans="1:9" s="4" customFormat="1" ht="105" x14ac:dyDescent="0.25">
      <c r="A102" s="10">
        <v>97</v>
      </c>
      <c r="B102" s="10">
        <v>33631250</v>
      </c>
      <c r="C102" s="3" t="s">
        <v>102</v>
      </c>
      <c r="D102" s="9" t="s">
        <v>294</v>
      </c>
      <c r="E102" s="5" t="s">
        <v>295</v>
      </c>
      <c r="F102" s="10" t="s">
        <v>296</v>
      </c>
      <c r="G102" s="12">
        <v>1400</v>
      </c>
      <c r="H102" s="37">
        <v>1150</v>
      </c>
      <c r="I102" s="37">
        <f t="shared" si="1"/>
        <v>1610000</v>
      </c>
    </row>
    <row r="103" spans="1:9" s="4" customFormat="1" ht="90" x14ac:dyDescent="0.25">
      <c r="A103" s="10">
        <v>98</v>
      </c>
      <c r="B103" s="10">
        <v>33691153</v>
      </c>
      <c r="C103" s="3" t="s">
        <v>103</v>
      </c>
      <c r="D103" s="9" t="s">
        <v>297</v>
      </c>
      <c r="E103" s="15" t="s">
        <v>298</v>
      </c>
      <c r="F103" s="18" t="s">
        <v>111</v>
      </c>
      <c r="G103" s="12">
        <v>30</v>
      </c>
      <c r="H103" s="37">
        <v>375</v>
      </c>
      <c r="I103" s="37">
        <f t="shared" si="1"/>
        <v>11250</v>
      </c>
    </row>
    <row r="104" spans="1:9" s="4" customFormat="1" ht="135" x14ac:dyDescent="0.25">
      <c r="A104" s="10">
        <v>99</v>
      </c>
      <c r="B104" s="10">
        <v>33621290</v>
      </c>
      <c r="C104" s="3" t="s">
        <v>104</v>
      </c>
      <c r="D104" s="24" t="s">
        <v>299</v>
      </c>
      <c r="E104" s="23" t="s">
        <v>300</v>
      </c>
      <c r="F104" s="18" t="s">
        <v>301</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97" t="s">
        <v>325</v>
      </c>
      <c r="B106" s="98"/>
      <c r="C106" s="98"/>
      <c r="D106" s="98"/>
      <c r="E106" s="98"/>
      <c r="F106" s="98"/>
      <c r="G106" s="98"/>
      <c r="H106" s="98"/>
      <c r="I106" s="98"/>
    </row>
    <row r="107" spans="1:9" s="2" customFormat="1" ht="66.75" customHeight="1" x14ac:dyDescent="0.25">
      <c r="A107" s="97" t="s">
        <v>319</v>
      </c>
      <c r="B107" s="98"/>
      <c r="C107" s="98"/>
      <c r="D107" s="98"/>
      <c r="E107" s="98"/>
      <c r="F107" s="98"/>
      <c r="G107" s="98"/>
      <c r="H107" s="98"/>
      <c r="I107" s="98"/>
    </row>
    <row r="108" spans="1:9" s="2" customFormat="1" ht="30" customHeight="1" x14ac:dyDescent="0.25">
      <c r="A108" s="97" t="s">
        <v>324</v>
      </c>
      <c r="B108" s="98"/>
      <c r="C108" s="98"/>
      <c r="D108" s="98"/>
      <c r="E108" s="98"/>
      <c r="F108" s="98"/>
      <c r="G108" s="98"/>
      <c r="H108" s="98"/>
      <c r="I108" s="99"/>
    </row>
    <row r="109" spans="1:9" s="2" customFormat="1" ht="18" customHeight="1" x14ac:dyDescent="0.25">
      <c r="A109" s="97" t="s">
        <v>320</v>
      </c>
      <c r="B109" s="98"/>
      <c r="C109" s="98"/>
      <c r="D109" s="98"/>
      <c r="E109" s="98"/>
      <c r="F109" s="98"/>
      <c r="G109" s="98"/>
      <c r="H109" s="98"/>
      <c r="I109" s="99"/>
    </row>
    <row r="110" spans="1:9" s="2" customFormat="1" ht="45" customHeight="1" x14ac:dyDescent="0.25">
      <c r="A110" s="100" t="s">
        <v>321</v>
      </c>
      <c r="B110" s="101"/>
      <c r="C110" s="101"/>
      <c r="D110" s="101"/>
      <c r="E110" s="101"/>
      <c r="F110" s="101"/>
      <c r="G110" s="101"/>
      <c r="H110" s="101"/>
      <c r="I110" s="102"/>
    </row>
    <row r="111" spans="1:9" s="26" customFormat="1" ht="25.5" customHeight="1" x14ac:dyDescent="0.25">
      <c r="A111" s="97" t="s">
        <v>322</v>
      </c>
      <c r="B111" s="98"/>
      <c r="C111" s="98"/>
      <c r="D111" s="98"/>
      <c r="E111" s="98"/>
      <c r="F111" s="98"/>
      <c r="G111" s="98"/>
      <c r="H111" s="98"/>
      <c r="I111" s="99"/>
    </row>
    <row r="112" spans="1:9" s="27" customFormat="1" ht="21" customHeight="1" x14ac:dyDescent="0.25">
      <c r="A112" s="92" t="s">
        <v>327</v>
      </c>
      <c r="B112" s="93"/>
      <c r="C112" s="93"/>
      <c r="D112" s="93"/>
      <c r="E112" s="93"/>
      <c r="F112" s="93"/>
      <c r="G112" s="93"/>
      <c r="H112" s="93"/>
      <c r="I112" s="94"/>
    </row>
    <row r="113" spans="1:9" s="1" customFormat="1" ht="66.75" customHeight="1" x14ac:dyDescent="0.3">
      <c r="A113" s="95" t="s">
        <v>326</v>
      </c>
      <c r="B113" s="96"/>
      <c r="C113" s="96"/>
      <c r="D113" s="96"/>
      <c r="E113" s="96"/>
      <c r="F113" s="96"/>
      <c r="G113" s="96"/>
      <c r="H113" s="96"/>
      <c r="I113" s="96"/>
    </row>
  </sheetData>
  <mergeCells count="19">
    <mergeCell ref="A112:I112"/>
    <mergeCell ref="A113:I113"/>
    <mergeCell ref="A106:I106"/>
    <mergeCell ref="A107:I107"/>
    <mergeCell ref="A108:I108"/>
    <mergeCell ref="A109:I109"/>
    <mergeCell ref="A110:I110"/>
    <mergeCell ref="A111:I111"/>
    <mergeCell ref="G4:I4"/>
    <mergeCell ref="A1:B1"/>
    <mergeCell ref="D1:I1"/>
    <mergeCell ref="A2:B2"/>
    <mergeCell ref="D2:I2"/>
    <mergeCell ref="A3:I3"/>
    <mergeCell ref="A4:A5"/>
    <mergeCell ref="B4:B5"/>
    <mergeCell ref="D4:D5"/>
    <mergeCell ref="E4:E5"/>
    <mergeCell ref="F4:F5"/>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2025-01-07T07:15:33Z</dcterms:modified>
</cp:coreProperties>
</file>