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3E02618C-414E-4278-A438-EE71494B99E2}" xr6:coauthVersionLast="47" xr6:coauthVersionMax="47" xr10:uidLastSave="{00000000-0000-0000-0000-000000000000}"/>
  <bookViews>
    <workbookView xWindow="-120" yWindow="-120" windowWidth="24240" windowHeight="13140" xr2:uid="{00000000-000D-0000-FFFF-FFFF00000000}"/>
  </bookViews>
  <sheets>
    <sheet name="հայ" sheetId="1" r:id="rId1"/>
    <sheet name="ռուս-" sheetId="3" r:id="rId2"/>
    <sheet name="ռուս" sheetId="2" state="hidden" r:id="rId3"/>
  </sheets>
  <definedNames>
    <definedName name="_xlnm._FilterDatabase" localSheetId="0" hidden="1">հայ!$E$2:$E$31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1" l="1"/>
  <c r="A11" i="1"/>
  <c r="A12" i="1" s="1"/>
  <c r="A13" i="1" s="1"/>
  <c r="A14" i="1" s="1"/>
  <c r="A15" i="1" s="1"/>
  <c r="A16" i="1" s="1"/>
  <c r="A17" i="1" s="1"/>
  <c r="A18" i="1" s="1"/>
  <c r="A19" i="1" s="1"/>
  <c r="A20" i="1" s="1"/>
  <c r="A21" i="1" s="1"/>
  <c r="A22" i="1" s="1"/>
  <c r="A23" i="1" s="1"/>
  <c r="A24" i="1" s="1"/>
  <c r="A25" i="1" s="1"/>
  <c r="A26" i="1" s="1"/>
  <c r="A5" i="1"/>
  <c r="A6" i="1"/>
  <c r="A7" i="1" s="1"/>
  <c r="A8" i="1" s="1"/>
  <c r="A9" i="1" s="1"/>
  <c r="A4" i="1"/>
  <c r="K3" i="1"/>
  <c r="K4" i="1"/>
  <c r="K5" i="1"/>
  <c r="K6" i="1"/>
  <c r="K7" i="1"/>
  <c r="K8" i="1"/>
  <c r="K9" i="1"/>
  <c r="K10" i="1"/>
  <c r="K11" i="1"/>
  <c r="K12" i="1"/>
  <c r="K13" i="1"/>
  <c r="K14" i="1"/>
  <c r="K15" i="1"/>
  <c r="K16" i="1"/>
  <c r="K17" i="1"/>
  <c r="K18" i="1"/>
  <c r="K19" i="1"/>
  <c r="K20" i="1"/>
  <c r="K21" i="1"/>
  <c r="K22" i="1"/>
  <c r="K23" i="1"/>
  <c r="K24" i="1"/>
  <c r="K25" i="1"/>
  <c r="K26" i="1"/>
  <c r="K27" i="1" l="1"/>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<sst xmlns="http://schemas.openxmlformats.org/spreadsheetml/2006/main" count="646" uniqueCount="478">
  <si>
    <t>Հ/Հ</t>
  </si>
  <si>
    <t>Անվանում</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</si>
  <si>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</si>
  <si>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</si>
  <si>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</si>
  <si>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</si>
  <si>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</si>
  <si>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</si>
  <si>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</si>
  <si>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</si>
  <si>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</si>
  <si>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</si>
  <si>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</si>
  <si>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</si>
  <si>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</si>
  <si>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</si>
  <si>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</si>
  <si>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</si>
  <si>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</si>
  <si>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</si>
  <si>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</si>
  <si>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</si>
  <si>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</si>
  <si>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</si>
  <si>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</si>
  <si>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</si>
  <si>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</si>
  <si>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</si>
  <si>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</si>
  <si>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</si>
  <si>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</si>
  <si>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</si>
  <si>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</si>
  <si>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</si>
  <si>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</si>
  <si>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</si>
  <si>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</si>
  <si>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</si>
  <si>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</si>
  <si>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</si>
  <si>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</si>
  <si>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</si>
  <si>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</si>
  <si>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</si>
  <si>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</si>
  <si>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</si>
  <si>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</si>
  <si>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</si>
  <si>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</si>
  <si>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</si>
  <si>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</si>
  <si>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</si>
  <si>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</si>
  <si>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</si>
  <si>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</si>
  <si>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</si>
  <si>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</si>
  <si>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</si>
  <si>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</si>
  <si>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</si>
  <si>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</si>
  <si>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</si>
  <si>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</si>
  <si>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</si>
  <si>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</si>
  <si>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</si>
  <si>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</si>
  <si>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</si>
  <si>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</si>
  <si>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</si>
  <si>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</si>
  <si>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</si>
  <si>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</si>
  <si>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</si>
  <si>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</si>
  <si>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</si>
  <si>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</si>
  <si>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</si>
  <si>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</si>
  <si>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</si>
  <si>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</si>
  <si>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</si>
  <si>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</si>
  <si>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</si>
  <si>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</si>
  <si>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</si>
  <si>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</si>
  <si>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</si>
  <si>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</si>
  <si>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</si>
  <si>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</si>
  <si>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</si>
  <si>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</si>
  <si>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</si>
  <si>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</si>
  <si>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</si>
  <si>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</si>
  <si>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</si>
  <si>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</si>
  <si>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</si>
  <si>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</si>
  <si>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</si>
  <si>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</si>
  <si>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</si>
  <si>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</si>
  <si>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</si>
  <si>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</si>
  <si>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</si>
  <si>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</si>
  <si>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</si>
  <si>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</si>
  <si>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</si>
  <si>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</si>
  <si>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</si>
  <si>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</si>
  <si>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</si>
  <si>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</si>
  <si>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</si>
  <si>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</si>
  <si>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</si>
  <si>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</si>
  <si>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</si>
  <si>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</si>
  <si>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</si>
  <si>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</si>
  <si>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</si>
  <si>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</si>
  <si>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</si>
  <si>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</si>
  <si>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</si>
  <si>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</si>
  <si>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</si>
  <si>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</si>
  <si>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</si>
  <si>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</si>
  <si>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</si>
  <si>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</si>
  <si>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</si>
  <si>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</si>
  <si>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</si>
  <si>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</si>
  <si>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</si>
  <si>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</si>
  <si>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</si>
  <si>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</si>
  <si>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</si>
  <si>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</si>
  <si>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</si>
  <si>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</si>
  <si>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</si>
  <si>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</si>
  <si>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</si>
  <si>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</si>
  <si>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</si>
  <si>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</si>
  <si>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</si>
  <si>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</si>
  <si>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</si>
  <si>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</si>
  <si>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</si>
  <si>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</si>
  <si>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</si>
  <si>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</si>
  <si>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</si>
  <si>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</si>
  <si>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</si>
  <si>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</si>
  <si>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</si>
  <si>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</si>
  <si>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</si>
  <si>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</si>
  <si>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</si>
  <si>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</si>
  <si>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</si>
  <si>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</si>
  <si>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</si>
  <si>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</si>
  <si>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</si>
  <si>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</si>
  <si>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</si>
  <si>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</si>
  <si>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</si>
  <si>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</si>
  <si>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</si>
  <si>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</si>
  <si>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</si>
  <si>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</si>
  <si>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</si>
  <si>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</si>
  <si>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</si>
  <si>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</si>
  <si>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</si>
  <si>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</si>
  <si>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</si>
  <si>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</si>
  <si>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</si>
  <si>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</si>
  <si>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</si>
  <si>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</si>
  <si>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</si>
  <si>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</si>
  <si>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</si>
  <si>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</si>
  <si>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</si>
  <si>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</si>
  <si>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</si>
  <si>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</si>
  <si>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</si>
  <si>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</si>
  <si>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</si>
  <si>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</si>
  <si>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</si>
  <si>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</si>
  <si>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</si>
  <si>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</si>
  <si>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</si>
  <si>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</si>
  <si>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</si>
  <si>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</si>
  <si>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</si>
  <si>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</si>
  <si>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</si>
  <si>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</si>
  <si>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</si>
  <si>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</si>
  <si>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</si>
  <si>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</si>
  <si>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</si>
  <si>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</si>
  <si>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</si>
  <si>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</si>
  <si>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</si>
  <si>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</si>
  <si>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</si>
  <si>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</si>
  <si>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</si>
  <si>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</si>
  <si>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</si>
  <si>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</si>
  <si>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</si>
  <si>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</si>
  <si>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</si>
  <si>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</si>
  <si>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</si>
  <si>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</si>
  <si>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</si>
  <si>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</si>
  <si>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</si>
  <si>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</si>
  <si>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</si>
  <si>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</si>
  <si>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</si>
  <si>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</si>
  <si>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</si>
  <si>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</si>
  <si>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</si>
  <si>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</si>
  <si>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</si>
  <si>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</si>
  <si>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</si>
  <si>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</si>
  <si>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</si>
  <si>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</si>
  <si>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</si>
  <si>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</si>
  <si>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</si>
  <si>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</si>
  <si>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</si>
  <si>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</si>
  <si>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</si>
  <si>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</si>
  <si>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</si>
  <si>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</si>
  <si>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</si>
  <si>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</si>
  <si>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</si>
  <si>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</si>
  <si>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</si>
  <si>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</si>
  <si>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</si>
  <si>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</si>
  <si>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</si>
  <si>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</si>
  <si>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</si>
  <si>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</si>
  <si>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</si>
  <si>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</si>
  <si>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</si>
  <si>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</si>
  <si>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</si>
  <si>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</si>
  <si>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</si>
  <si>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</si>
  <si>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</si>
  <si>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</si>
  <si>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</si>
  <si>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</si>
  <si>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</si>
  <si>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</si>
  <si>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</si>
  <si>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</si>
  <si>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</si>
  <si>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</si>
  <si>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</si>
  <si>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</si>
  <si>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</si>
  <si>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</si>
  <si>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</si>
  <si>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</si>
  <si>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</si>
  <si>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</si>
  <si>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</si>
  <si>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</si>
  <si>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</si>
  <si>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</si>
  <si>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</si>
  <si>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</si>
  <si>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</si>
  <si>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</si>
  <si>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</si>
  <si>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</si>
  <si>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</si>
  <si>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</si>
  <si>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</si>
  <si>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</si>
  <si>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</si>
  <si>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</si>
  <si>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</si>
  <si>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</si>
  <si>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</si>
  <si>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</si>
  <si>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</si>
  <si>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Ակտիվ քլոր անջատող դյուրալույծ հաբ</t>
  </si>
  <si>
    <t>Որպես ազդող նյութ պարունակում է դիքլորիզոցիանուրային թթվի  նատրիումական աղ: 1 հաբը 10 լ ջրում լուծելիս ստացվում է 0,015 % ակտիվ քլոր պարունակող աշխատանքային լուծույթ, որն օժտված է հակամանրէային ազդեցությամբ գրամբացասական և գրամդրական բակտերիաների նկատմամբ (այդ թվում՝ տուբերկուլոզի հարուցիչների, թեստավորված Միկոբակտերիում տեռռայի նկատմամբ), ներհիվանդանոցային վարակների (այսուհետ` ՆՀՎ) և հատուկ վտանգավոր վարակների (ժանտախտ, տուլյարեմիա, խոլերա, լեգիոնելոզ, սիբիրյան խոց, այդ թվում՝ սպորներ), կանդիդա տեսակի սնկերի և դերմատոֆիտների, վիրուսների (այդ թվում՝ պոլիոմիելիտի, արտաընդերային հեպատիտների, մարդու իմունային անբավարարության վիրուսի (այսուհետ՝ ՄԻԱՎ), ադենովիրուսի): Նախատեսված է մակերեսների ախտահանման համար, ունի հակավիրուսային, հակասնկային, հակաբակտերիալ, հակատուբերկուլյոզային ազդեցություն: Բացված պատրաստի լուծույթը պիտանի է ոչ պակաս 5 օր: Ցանկացած մատակարարված խմբաքանակի համար որակի հավաստագրի/երի առկայությունը պարտադիր է: ՀՀ ԱՆ  հաստատված մեթոդական հրահանգի առկայությունը պարտադիր է: Նոր է, չօգտագործված:  Մատակարարման պահին ապրանքի պիտանիության ժամկետի 1/2-ի առկայություն:  Տեխնիկական բնութագրի կազմման հիմք է հանդիսացել ՀՀ ԱՆ մեթոդական հրահանգը:</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</si>
  <si>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t>
  </si>
  <si>
    <t xml:space="preserve">Состав ответственного подразделения                                                                                                                                                                                                                                                                                                                                                                                                                                                                                                                                                                                                                                                                                                                                                                                                                                                                                                 Руководитель Ани Петросян  (по всем лотам)     —————
Член              Ани Акопян   (по лотам 1-71)        —————                                                                                                                                             Член              Марине Манукян   (по лотам 72-91)        —————                                                                                                                                         Член              Каринэ Погосян  (по лотам 92-97)        —————
</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</si>
  <si>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</si>
  <si>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Քանակ</t>
  </si>
  <si>
    <t>Չ/Մ</t>
  </si>
  <si>
    <t>Գին</t>
  </si>
  <si>
    <t>Գումար</t>
  </si>
  <si>
    <t>հատ</t>
  </si>
  <si>
    <t>Ներարկիչ 5 մլ</t>
  </si>
  <si>
    <t>Ինֆուզիոն փոխներարկման համակարգ</t>
  </si>
  <si>
    <t>Ներարկիչ 20 մլ</t>
  </si>
  <si>
    <t>Խծուծ սպիրտային</t>
  </si>
  <si>
    <t>Պոլիէթիլենային տոպրակներ</t>
  </si>
  <si>
    <t xml:space="preserve">Ձեռքերի ախտահանիչ հեղուկ </t>
  </si>
  <si>
    <t>ԷՍԳ  ժապավեն</t>
  </si>
  <si>
    <t>Բամբակ 100գրամ</t>
  </si>
  <si>
    <t>Խցանով շիշ պոլիպրոպիլենային 100 մլ տարողությամբ</t>
  </si>
  <si>
    <t>Սպեղանի թղթյա</t>
  </si>
  <si>
    <t>լիտր</t>
  </si>
  <si>
    <t>ԷՍԳ ժապավեն գլանափաթեթ 80*30*18 չափսի։Նոր, չօգտագործված, գործարանային փաթեթավորմամբ։</t>
  </si>
  <si>
    <t>Ներարկիչ 2 մլ</t>
  </si>
  <si>
    <t>Ներարկիչ 10 մլ</t>
  </si>
  <si>
    <t>Ձեռնոց բժշկական</t>
  </si>
  <si>
    <t>Ինքնակպչուն պիտակ</t>
  </si>
  <si>
    <t>Տակդիր մեծերի</t>
  </si>
  <si>
    <t>Ախտահանիչ միջոց 320 մլ տարայով ցողացիր։ Տարան լինի ամուր սպիտակ գույնի, չթափանցի,  պատրաստված լինի բարձր խտության պոլիէթիլենից։Ախտահանիչ միջոցը  իրենից ներկայացնում է էթիլ սպիրտի և կիրառվող բուրանյութի հոտով թափանցիկ հեղուկ: Որպես ազդող նյութեր՝ միջոցը պարունակում է էթիլ սպիրտ՝ 70%, ինչպես նաև ֆունկցիոնալ հավելումներ: Միջոցն օժտված է հակամանրէային ակտիվությամբ գրամբացասական և գրամդրական մանրէների (ներառյալ տուբերկուլոզի միկոբակտերիաները,  աղիքային ցուպիկը, ստաֆիլակոկերը,),  հատուկ վտանգավոր վարակների հարուցիչների (ժանտախտ, խոլերա, տուլարեմիա), վիրուսների՝ այդ թվում ռինովիրուսների, ռոտավիրուսների,  ներառյալ հեպատիտ Ա-ի Բ-ի, Ց-ի, Դ-ի,  վիրուսների, էնտերովիրուսների, ՄԻԱՎ վիրուսների, գրիպի վիրուսի, այդ թվում՝ «խոզի» Н1N1 և «թռչնի» Н5N1, պարագրիպի, կորոնավիրուսի, սուր շնչառական վիրուսային վարակների, սնկասպան ակտիվությամբ: Միջոցի պիտանելիության ժամկետը պետք է լինի 3 տարի՝ պատրաստման օրվանից, արտադրողի չբացված փաթեթավորմամբ: Ներկայացնել ԵՏՄ սերտիֆիկատ և ՀՀ ԱՆ հաստատված մեթոդական հրահանգ։  Պիտանելիության ժամկետի առնվազն 75%-ի առկայություն մատակարարման պահին:</t>
  </si>
  <si>
    <t>Ներարկիչ 20մլ - եռակոմպոնենտ, միանվագ օգտագործման, ստերիլ,  ասեղի չափսը՝ 21 G, չժանգոտվող պողպատից: Պատրաստված է թափանցիկ, ոչ-տոքսիկ պոլիվինիլքլորիդից: Ֆորմատ- հատ:  Հանձնելու պահին ամբողջ պիտանելիության ժամկետի առնվազն 75% առկայություն: Ստվարաթղթե տուփերով՝յուրաքանչյուրում 100 հատ։</t>
  </si>
  <si>
    <t>Ներարկիչ 5 մլ - եռակոմպոնենտ, միանվագ օգտագործման, ստերիլ,  ասեղի չափսը՝ 21 G, չժանգոտվող պողպատից: Պատրաստված է թափանցիկ, ոչ-տոքսիկ պոլիվինիլքլորիդից: Ֆորմատ- հատ:  Հանձնելու պահին ամբողջ պիտանելիության ժամկետի առնվազն 75% առկայություն: Ստվարաթղթե տուփերով՝յուրաքանչյուրում 100 հատ։</t>
  </si>
  <si>
    <t xml:space="preserve">Лекарственные средства и химические вещества  - </t>
  </si>
  <si>
    <t xml:space="preserve"> Բինտ/վիրակապ  մանրէազերծ  գործարանային փաթեթավորմամբ, 32-36 գ/ք.մ. խտությամբ, որակյալ թանզիվից 7մx14սմ գլանափաթեթով։ Որակի սերտիֆիկատի առկայություն։Հանձնելու պահին ամբողջ պիտանելիության ժամկետի առնվազն 75% առկայություն: </t>
  </si>
  <si>
    <t>Խցանով շիշ պոլիէթիլենային 100 մլ տարողությամբ առաջնային հումքից խցանով: Շիշը լինի թափանցիկ, նոր, չօգտագործված, գործարանային արտադրության: Խցանը և շիշը միմյանց միանում են պարույրով: Խցանը հերմետիկ փակվի: Շշի վրայի նիշը սկսվի 20 նիշ գրառումով, հաջորդը լինի 50 նիշ գրառումը և վերջանա 100 նիշ գրառումով՝ լցվող նյութի քանակին հետևելու համար: Շշի վրայի նիշերը լինեն գործարանային արտափքված: 100 մլ գրառումից մինչև շշի խցանի ներքևի հատվածը լինի ոչ պակաս քան 3 սմ: Խցանի գույնը համաձայնեցնել պատվիրատուի հետ: Շիշը լինի կցված նկարին համապատասխան: Շշերը փաթեթավորված լինեն մաքուր, ամուր, կրկնակի տոպրակների մեջ: Յուրաքանչյուր տոպրակում լինի 500 հատ շիշ (նկար 1):</t>
  </si>
  <si>
    <t> Պոլիէթիլենային տոպրակներ  առաջնային հումքից, ամուր, սև կամ մուգ կապույտ գույնի,ոչ թափանցիկ։Տոպրակների հաստությունը լինի 45 մկմ ոչ պակաս: Տոպրակի երկարությունը՝30սմ , բռնակի՝15 սմ, լայնքը՝23սմ;1 հատը 1 փաթեթ է, որը պարունակում է 50 հատ տոպրակ ։1 փաթեթի քաշը  հավասար է 700 գրամի։</t>
  </si>
  <si>
    <t xml:space="preserve">Բժշկական ձեռնոցներ նիտրիլից ոչ ստերիլ, առանց փոշու, չափսերը L,M,S տեքստուրավորված,հիպոալերգիկ, մինիմալ երկարությունը 240 մմ։Առաձգականությունը՝ նվազագույնը 14 Mpa ուժի դեպքում ոչ պակաս 500 %։ Տուփը պետք է լինի մակնշված և պարունակի արտադրողի մասին տեղեկություններ։Յուրաքանչյուր տուփում 100 հատ ձեռնոց։Որակի սերտիֆիկատը պարտադիր։ Հանձնելու պահին ամբողջ պիտանելիության ժամկետի առնվազն 1/2 առկայություն: </t>
  </si>
  <si>
    <t>Առաջին օգնության սպեղանի</t>
  </si>
  <si>
    <t>Ախտահանիչ միջոց զոնդերի</t>
  </si>
  <si>
    <t xml:space="preserve">Սոնոգրաֆիայի գել </t>
  </si>
  <si>
    <t>Ախտահանիչ միջոց զոնդերի Cleansept forte :։Նոր է, չօգտագործված, գործարանային փաթեթավորմամբ։Հանձնելու պահին ամբողջ պիտանելիության ժամկետի առնվազն 1/2  առկայություն:Որակի սերտիֆիկատների առկայություն</t>
  </si>
  <si>
    <t>Տակդիր մեծերի գիշերային միանվագ օգտագործման համար L95 140սմ: Նոր է, չօգտագործված, գործարանային փաթեթավորմամբ:Որակի սերտիֆիկատների առկայություն</t>
  </si>
  <si>
    <t>Թղթե սավան</t>
  </si>
  <si>
    <t>Ներարկիչ 2 մլ - եռակոմպոնենտ, միանվագ օգտագործման, ստերիլ,  ասեղի չափսը՝ 21 G, չժանգոտվող պողպատից: Պատրաստված է թափանցիկ, ոչ-տոքսիկ պոլիվինիլքլորիդից: Ֆորմատ- հատ:  Հանձնելու պահին ամբողջ պիտանելիության ժամկետի առնվազն 1/2-ի առկայություն: Ստվարաթղթե տուփերով՝յուրաքանչյուրում 100 հատ։Որակի սերտիֆիկատների առկայություն։</t>
  </si>
  <si>
    <t>Ներարկիչ 10 մլ - եռակոմպոնենտ, միանվագ օգտագործման, ստերիլ,  ասեղի չափսը՝ 21 G, չժանգոտվող պողպատից: Պատրաստված է թափանցիկ, ոչ-տոքսիկ պոլիվինիլքլորիդից: Ֆորմատ- հատ:  Հանձնելու պահին ամբողջ պիտանելիության ժամկետի առնվազն 1/2-ի առկայություն: Ստվարաթղթե տուփերով՝յուրաքանչյուրում 100 հատ։Որակի սերտիֆիկատների առկայություն։</t>
  </si>
  <si>
    <t>Խոնավաչափ-ջերմաչափ</t>
  </si>
  <si>
    <t xml:space="preserve">Ախտահանիչ հեղուկ  1 լիտրանոց  տարայով ցողացիր։ Տարան լինի ամուր սպիտակ գույնի, չթափանցի,  պատրաստված լինի բարձր խտության պոլիէթիլենից։Ախտահանիչ միջոցը  իրենից ներկայացնում է էթիլ սպիրտի և կիրառվող բուրանյութի հոտով թափանցիկ հեղուկ: Որպես ազդող նյութեր՝ միջոցը պարունակում է էթիլ սպիրտ՝ 70%, ինչպես նաև ֆունկցիոնալ հավելումներ, խտանյութի pH-ը՝ 5-8 միավոր: Միջոցն օժտված է հակամանրէային ակտիվությամբ գրամբացասական և գրամդրական մանրէների (ներառյալ տուբերկուլոզի միկոբակտերիաները,  աղիքային ցուպիկը, ստաֆիլակոկերը,),  հատուկ վտանգավոր վարակների հարուցիչների (ժանտախտ, խոլերա, տուլարեմիա), վիրուսների՝ այդ թվում , նորովիրուսների, ռոտավիրուսներ, ներառյալ հեպատիտ Ա-ի Բ-ի, Ց-ի, Դ-ի,  վիրուսների, էնտերովիրուսների, ՄԻԱՎ վիրուսների, գրիպի վիրուսի, այդ թվում՝ «խոզի» Н1N1 և «թռչնի» Н5N1, պարագրիպի, կորոնավիրուսի, սուր շնչառական վիրուսային վարակների, սնկասպան ակտիվությամբ Կանդիդա և Տրիխոֆիտոն ցեղի սնկերի նկատմամբ: Միջոցի պիտանելիության ժամկետը պետք է լինի 3 տարի՝ պատրաստման օրվանից, արտադրողի չբացված փաթեթավորմամբ: Ներկայացնել ԵՏՄ սերտիֆիկատ և ՀՀ ԱՆ հաստատված մեթոդական հրահանգ։ Մշակումից հետո ձեռքերի լվացում չի պահանջվում։ </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</si>
  <si>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февраль месяца.</t>
  </si>
  <si>
    <t>*Բոլոր չափաբաժինների համար պարտադիր ներկայացնել ապրանքային նշանը և արտադրողի վերաբերյալ տեղեկատվությունը (արտադրող կազմակերպությունը՝ պարտադիր):</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</si>
  <si>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</si>
  <si>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</si>
  <si>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</si>
  <si>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Шприц 5 мл</t>
  </si>
  <si>
    <t>Стеклянная бумага</t>
  </si>
  <si>
    <t>Инфузионно-трансфузионная система</t>
  </si>
  <si>
    <t>Шприц 20 мл</t>
  </si>
  <si>
    <t>Бинт стерильный</t>
  </si>
  <si>
    <t>Чистый спирт</t>
  </si>
  <si>
    <t>Полиэтиленовые мешки</t>
  </si>
  <si>
    <t>Дезинфицирующая жидкость для рук</t>
  </si>
  <si>
    <t>Растворимая таблетка, растворяющая активный хлор.</t>
  </si>
  <si>
    <t>лента ЭКГ</t>
  </si>
  <si>
    <t>Полипропиленовый флакон 100 мл с пробкой.</t>
  </si>
  <si>
    <t>Хлопок 100 грамм</t>
  </si>
  <si>
    <t>Шприц 2 мл</t>
  </si>
  <si>
    <t>Բինտ մանրէազերծ</t>
  </si>
  <si>
    <t>Подкладка старшим</t>
  </si>
  <si>
    <t>Шприц 10 мл</t>
  </si>
  <si>
    <t>Медицинская перчатка</t>
  </si>
  <si>
    <t>Самоклеящаяся этикетка</t>
  </si>
  <si>
    <t>Лист бумаги</t>
  </si>
  <si>
    <t>Дезинфицирующее средство для зондов</t>
  </si>
  <si>
    <t>Сонографический гель</t>
  </si>
  <si>
    <t>Пластырь первой помощи</t>
  </si>
  <si>
    <t>Гигрометр-термометр</t>
  </si>
  <si>
    <t>*Техническая спецификация продукта, представленная участником, а в случаях, предусмотренных приглашением, также торговая марка предлагаемого продукта должна соответствовать друг другу и минимальным требованиям технической спецификации, определенным приглашением, полным описанием записи продукта. несоответствия указанным в приглашении требованиям и они не исправлены участником в установленном порядке или в результате исправления возникли иные несоответствия, то указанное обстоятельство квалифицируется является нарушением обязательства, принятого в рамках процесса покупки.</t>
  </si>
  <si>
    <t>*При всех рассрочках, если в течение срока действия договора Заказчиком была подана заявка на предмет закупки не на всю партию, то договор расторгается на непоставленную, оставшуюся партию предмета закупки.</t>
  </si>
  <si>
    <t>*Для всех доз обязательно указание товарного знака и информации о производителе (организации-производителе – обязательно).</t>
  </si>
  <si>
    <t>*В случае предоставления участником в заявке более одной марки или производителя для одного и того же товара, в ходе исполнения договора будет осуществляться единовременная и/или поэтапная поставка товара на всю указанную в договоре партию. осуществляться только одним из брендов или производителей, указанных в договоре, по выбору поставщика.</t>
  </si>
  <si>
    <t>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</si>
  <si>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փետրվար ամիսը:</t>
  </si>
  <si>
    <t>1. О лекарствах и медицинских товарах
Срок годности: препараты со сроком годности 2,5 года и более должны иметь оставшийся срок годности не менее 24 месяцев на момент поставки, а препараты со сроком годности до 2,5 лет должны иметь оставшийся срок годности не менее 12 месяцев. в момент доставки.
Продавец обязан предоставить заключение лабораторной экспертизы, проведенной ЗАО «Экспертный центр лекарственных средств и медицинских технологий» Министерства здравоохранения Республики Армения, за исключением:
а. вакцина,
б. те лекарственные средства, которые были импортированы непосредственно от держателя регистрационного удостоверения или от лица, уполномоченного им в установленном порядке, и производитель имеет свидетельство о надлежащей производственной деятельности, выданное компетентными органами схемы сотрудничества фармацевтических инспекций (PIC/S) или члена ЕАЭС. состояния,
в. лекарственных средств местного производства, производитель которых имеет сертификат надлежащей производственной деятельности (GMP), выданный Министерством здравоохранения Республики Армения, в отношении которого поставщик представляет копию выданного сертификата надлежащей производственной деятельности (GMP). Министерством здравоохранения Республики Армения.
Условия транспортировки: Если лекарственный препарат требует особых тепловых, влажностных режимов или условий хранения и транспортирования, то эти условия должны соответствовать приказу Министра здравоохранения Республики Армения от 9 января 2010 года «Об установлении порядка транспортировки, хранение и хранение лекарственных средств» требований № 17-Н.
Согласно приказу Министра здравоохранения РА от 4 февраля 2003 года № 66, в счетах за реализацию лекарств обязательно указывается номер партии (серии) каждого препарата.
Для незарегистрированных лекарственных средств – сертификационный сертификат, выданный Закрытым акционерным обществом «Экспертный центр лекарственных средств и медицинских технологий» Министерства здравоохранения Республики Армения, о создании международной профессиональной организации, предусмотренной Законом Республики Армения. «О лекарственных средствах» от 23 февраля 2017 года Правительства Республики Армения N О регистрации в стране-члене международной профессиональной организации, определенной Резолюцией 172-А, или наличии предварительной квалификации Всемирной организации здравоохранения.</t>
  </si>
  <si>
    <t>Обязательные условия: (подавая заявку, Участник дает свое согласие с изложенными ниже условиями)
*Покупатель производит оплату в драмах РА безналичным путем путем перевода денежных средств на расчетный счет Продавца. Передача денежных средств на основании акта сдачи-приемки осуществляется в месяцы, указанные в графике платежей по договору (приложение N 3), в течение 5 рабочих дней, но не позднее 30 декабря данного года.</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</si>
  <si>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Եթե դեղը պահանջում է պահպանման և տեղափոխման հատուկ ջերմային, խոնավության ռեժիմներ կամ պայմաններ` ապա այդ պայմանները պետք է համապատասխանեն Հայաստանի Հանրապետության առողջապահության նախարարի 2010 թվականի հունվարի  9-ի «Դեղերի փոխադրման, պահեստավորման և պահպանման կարգը սահմանելու մասին» N 17-Ն հրամանի պահանջներին: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Չգրանցված դեղերի համար պարտադիր ներկայացնում է Հայաստանի Հանրապետության առողջապահության նախարարության « Դեղերի եւ բժշկական տեխնոլոգիաների փորձագիտական կենտրոն» փակ բաժնետիրական ընկերության կողմից տրված հավաստող տեղեկանք՝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գրանցված լինելու կամ Առողջապահության համաշխարհային կազմակերպության նախաորա-
կավորում ունենալու մասին:</t>
    </r>
  </si>
  <si>
    <t>Սպեղանի կպչուն պատրաստված թղթից 2սմ*500սմ գլանափաթեթ։ Նոր է, չօգտագործված, գործարանային փաթեթավորմամբ։Հանձնելու պահին ամբողջ պիտանելիության ժամկետի առնվազն 75%  առկայություն:Որակի սերտիֆիկատների առկայություն</t>
  </si>
  <si>
    <t>Ինֆուզիոն փոխներարկման համակարգ , ասեղով 21G (0.80մմ*38մմ)։ Դեղերի ներարկման համակարգ ֆիլտրով, նախատեսված ինֆուզիոն լուծույթների ներարկման համար։Անհատական գործարանային ստերիլ փաթեթավորումով։Որակի սերտիֆիկատի առկայությունը պարտադիր։ Հանձնելու պահին ամբողջ պիտանելիության ժամկետի առնվազն 1/2-ի առկայություն:</t>
  </si>
  <si>
    <t>Шприц 5 мл, одноразовый, размер иглы: 21 G. Изготовлен из прозрачного, нетоксичного поливинилхлорида. Срок годности не менее 75% в каждой картонной упаковке.</t>
  </si>
  <si>
    <t>Рулон бумаги размером 2см*500см из клея для стекла. Новый, неиспользованный, в заводской упаковке, срок годности не менее 75% на момент поставки. Имеются сертификаты качества.</t>
  </si>
  <si>
    <t>Инфузионно-трансфузионная система с иглой 21G (0,80мм*38мм). Инъекционная система с фильтром, предназначенная для введения инфузионных растворов. В индивидуальной заводской стерильной упаковке. Обязательно наличие сертификата качества. Наличие не менее 1/2 всего срока годности на момент поставки.</t>
  </si>
  <si>
    <t>Шприц 20 мл, одноразовый, размер иглы: 21 G. Изготовлен из прозрачного, нетоксичного поливинилхлорида. На момент поставки в картонной упаковке имеется не менее 75% срока годности.</t>
  </si>
  <si>
    <t xml:space="preserve"> Бинт в стерильной заводской упаковке, 32-36 г/кв.м. плотность, в рулоне 7мх14см из качественного танзива. Наличие Сертификата качества Не менее 75% от всего срока годности на момент поставки.</t>
  </si>
  <si>
    <t>Спирт чистый 30*60 мм, с содержанием изопропилового спирта 70%: в картонных коробках. В наличии 75% весь срок годности на момент поставки. Наличие сертификатов качества.</t>
  </si>
  <si>
    <t>Пакеты полиэтиленовые из первичного сырья, прочные, черного или темно-синего цвета, непрозрачные. Толщина пакетов не должна быть менее 45 мкм. Длина пакета: 30 см, ручка: 15 см, ширина: 23. см; 1 шт. – 1 упаковка, в которой 50 шт. Вес 1 упаковки равен 700 грамм.</t>
  </si>
  <si>
    <t>Распылите дезинфицирующее средство в контейнере емкостью 320 мл. Тара должна быть сплошной белого цвета, непроницаемая, из полиэтилена высокой плотности. Дезинфицирующее средство представляет собой прозрачную жидкость с запахом этилового спирта и наносимым ароматизатором, активностью в отношении грамотрицательных и грамположительных бактерий (в том числе микобактерий туберкулеза, туберкулеза). кишечная оспа, стафилококки,), возбудители особо опасных инфекций (чумы, холеры, туляремии), вирусы, в том числе риновирусы, ротавирусы, в том числе гепатита А, В, С, D, вирусы, энтеровирусы, вирусы ВИЧ, вирус гриппа, в том числе «свиной» H1N1 и «птичий» H5N1, против парагриппа, ОРВИ срок годности препарата должен составлять 3 года со дня изготовления, в невскрытой упаковке производителя. Наличие не менее 75% срока годности на момент поставки.</t>
  </si>
  <si>
    <t>Распылите дезинфицирующую жидкость из 1-литровой емкости. Тара должна быть плотная, белого цвета, непроницаемая, из полиэтилена высокой плотности. Дезинфицирующее средство представляет собой прозрачную жидкость с запахом этилового спирта и нанесенным ароматизатором: 5-8 ед. Средство обладает противомикробной активностью в отношении грамотрицательных микроорганизмов. и грамположительные бактерии (в т.ч. микобактерии туберкулеза, кишечной оспы, стафилококки), возбудители особо опасных инфекций (чумы, холеры, туляремии), вирусы, в том числе норовирусы, ротавирусы, в том числе гепатита А, В, С, D, вирусы, энтеровирусы, вирусы ВИЧ, вирусы гриппа , в том числе "свиньи" Н1N1 и «птичьи» Н5N1, парагрипп, ОРВИ, грибы рода Candida и Trichophyton. Срок годности препарата должен составлять 3 года со дня изготовления, в невскрытой упаковке производителя. Министерство здравоохранения Республики Армения. Мытье рук после обработки не требуется.</t>
  </si>
  <si>
    <t>В качестве действующего вещества содержит натриевую соль дихлоризоциануровой кислоты. Растворяя 1 таблетку в 10 л воды, получается рабочий раствор, содержащий 0,015% активного хлора, оказывающий противомикробное действие в отношении грамотрицательных и грамположительных бактерий (в том числе возбудителей туберкулеза, протестированных против). Mycobacterium terra), внутрибольничные инфекции (далее - ВГС) и особо опасных инфекций (чума, туляремия, холера, легионеллез, сибирская язва, в том числе споровые), кандидозные грибы и дерматофиты, вирусы (в том числе полиомиелит, эктопический гепатит, вирус иммунодефицита человека (далее: (ВИЧ), аденовирус) для дезинфекции поверхностей, оказывает противовирусное, антибактериальное, противотуберкулезное действие. Готовый к применению раствор действителен не менее 5 дней. Обязательно наличие утвержденной Минздравом методической инструкции. На момент поставки препарат не использовался. 2 периода инструкция.</t>
  </si>
  <si>
    <t>Лента ЭКГ в рулоне размером 80*30*18. Новая, неиспользованная, в заводской упаковке.</t>
  </si>
  <si>
    <t>Тумбочка для взрослых L95 140 см. Новая, не использовалась, в заводской упаковке. Наличие сертификатов качества.</t>
  </si>
  <si>
    <t>Хлопок 100 грамм, нестерильный, белого цвета, натуральная мягкая масса, быстро намокает и хорошо впитывает жидкость (гигроскопичен). Предназначен для медицинского использования. Сертификат качества: ISO13485 или эквивалент.</t>
  </si>
  <si>
    <t>Шприц 2 мл, одноразовый, размер иглы: 21 G. Изготовлен из прозрачного, нетоксичного поливинилхлорида. 100 сертификатов качества. присутствие.</t>
  </si>
  <si>
    <t>Шприц 10 мл, одноразовый, размер иглы: 21 G. Изготовлен из прозрачного, нетоксичного поливинилхлорида. Наличие срока годности не менее 1/2 в каждой картонной упаковке. 100 сертификатов качества. присутствие.</t>
  </si>
  <si>
    <t>Перчатки медицинские из нитрила, нестерильные, неопудренные, размеры L, M, S текстурированные, гипоаллергенные, минимальная длина 240 мм. Эластичность: не менее 500 % при усилии не менее 14 МПа. Коробка должна быть маркирована и содержать информацию о производителе. В каждой упаковке обязательно наличие сертификата качества. На момент поставки имеется как минимум половина полного срока годности.</t>
  </si>
  <si>
    <t xml:space="preserve">Թղթե  սավան երկշերտ 50սմ*50մ, գլանափաթեթ, երկշերտ, անջրաթափանց, սպիտակ գույնի։ Որակի սերտիֆիկատը պարտադիր։ Հանձնելու պահին ամբողջ պիտանելիության ժամկետի առնվազն 1/2 առկայություն: </t>
  </si>
  <si>
    <t>Бумага листовая двухслойная 50см*50м, рулон, двухслойная, водостойкая, белого цвета. Сертификат качества обязателен. На момент поставки имеется как минимум половина полного срока годности.</t>
  </si>
  <si>
    <t>Дезинфицирующее средство для зондов Cleansept forte :: Новое, неиспользованное, в заводской упаковке Срок годности не менее 1/2 на момент поставки.</t>
  </si>
  <si>
    <t>Гель для сонографии (гель для УЗИ): Новый, неиспользованный, в заводской упаковке. Объем геля в одной таре - не менее 250 мл. На момент поставки остаточный срок годности составляет не менее 75% для продукции со сроком годности до 1 года, не менее 2/3 для продукции с. Срок годности более 2 лет для продукции не менее 15 месяцев. Наличие сертификатов качества.</t>
  </si>
  <si>
    <t>Клейкая лента первой помощи, размер 19мм*72мм. Он имеет впитывающую подушечку и прочную клейкую часть, что позволяет коже дышать. Новый, неиспользованный, в заводской упаковке. Срок годности не менее 1/2. Имеются сертификаты качества.</t>
  </si>
  <si>
    <t>Խոնավաչափ - ջերմաչափ-Ջերմաստիճանի միջակայք՝ -50~70, Օդի խոնավության միջակայք՝ 10%--99% RH12/։ Էկրանի տեսակը՝ LCD, Սարքը ցուցադրում է ժամը, ամիսը, ամսաթիվը ։Էկրանի չափսը՝ 6,6*5 սմ, Ապրանքի չափսը՝ 11,5*10*3 սմ ։Մարտկոցներով( մարտկոցները ներառյալ)։Որակի սերտիֆիկատի առկայությունը պարտադիր։</t>
  </si>
  <si>
    <t>Гигрометр-термометр. Диапазон температур: -50–70. Диапазон влажности воздуха: 10–99 % относительной влажности 12/. Тип экрана: ЖК, устройство отображает время, месяц, дату. Размер экрана: 6,6*5 см. Размер изделия: 11,5*10*3 см. С батарейками (батарейки в комплекте).</t>
  </si>
  <si>
    <t>Առաջին օգնության կպչուն սպեղանի  19մմ*72մմ չափսերի։ ՈՒնի կլանող բարձիկ և  ամուր կպչող հատված, թույլ է տալիս մաշկին շնչել ։ Նոր է, չօգտագործված, գործարանային փաթեթավորմամբ։Հանձնելու պահին ամբողջ պիտանելիության ժամկետի առնվազն 1/2  առկայություն:Որակի սերտիֆիկատների առկայություն:</t>
  </si>
  <si>
    <t>Սոնոգրաֆիայի գել (ուլտրաձայնային գել): Նոր, չօգտագործված, գործարանային փաթեթավորմամբ։ Մեկ տարայում պարունակող գելի ծավալը   ոչ պակաս քան 250մլ: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սերտիֆիկատների առկայություն:</t>
  </si>
  <si>
    <t>Խծուծ սպիրտային 30*60 մմ, 70% իզոպրոպիլ սպիրտով: Ստվարաթղթե տուփերով։Հանձնելու պահին ամբողջ պիտանելիության ժամկետի 75 % առկայություն: Որակի սերտիֆիկատների առկայություն</t>
  </si>
  <si>
    <t>Բաժակ պոլիպրոպիլենային</t>
  </si>
  <si>
    <t>Полипропиленовый стаканчик</t>
  </si>
  <si>
    <t>Բաժակ պոլիպրոպիլենային, արտադրված առաջնային հումքից, միանվագ օգտագործման, սպիտակ, ամուր 180-200մլ տարողությամբ։ Որակի սերտիֆիկատի առկայությունը պարտադիր։</t>
  </si>
  <si>
    <t>Полипропиленовый стаканчик из первичного сырья, одноразовый, белого цвета, твердый, емкостью 180-200мл. Требуется сертификат качества.</t>
  </si>
  <si>
    <t>19642100/1</t>
  </si>
  <si>
    <t>24451141/1</t>
  </si>
  <si>
    <t>30192800/1</t>
  </si>
  <si>
    <t>31651200/1</t>
  </si>
  <si>
    <t>33141110/1</t>
  </si>
  <si>
    <t>33141111/1</t>
  </si>
  <si>
    <t>33141111/2</t>
  </si>
  <si>
    <t>33141115/1</t>
  </si>
  <si>
    <t>33141142/1</t>
  </si>
  <si>
    <t>33141142/2</t>
  </si>
  <si>
    <t>33141142/3</t>
  </si>
  <si>
    <t>33141142/4</t>
  </si>
  <si>
    <t>33141156/1</t>
  </si>
  <si>
    <t>33141160/1</t>
  </si>
  <si>
    <t>33191520/1</t>
  </si>
  <si>
    <t>33621641/1</t>
  </si>
  <si>
    <t>33621641/2</t>
  </si>
  <si>
    <t>33711210/1</t>
  </si>
  <si>
    <t>33751100/1</t>
  </si>
  <si>
    <t>38411400/1</t>
  </si>
  <si>
    <t>39221350/1</t>
  </si>
  <si>
    <t>39224440/1</t>
  </si>
  <si>
    <t>39518300/1</t>
  </si>
  <si>
    <t>Բամբակ 100գրամ, ոչ մանրէազերծ, սպիտակ, բնական փափուկ զանգված, արագ թրջվում է և լավ կլանում է հեղուկը, (հիգրոսկոպիկ)։ Նախատեսված  Է բժշկական նպատակների համար։ Որակի սերտիֆիկատ՝  ISO13485 կամ համարժեք:</t>
  </si>
  <si>
    <t>Նկար/фото  1</t>
  </si>
  <si>
    <t>Пластиковая бутылка объемом 100 мл с пробкой. Бутылка должна быть новой, заводского изготовления. Пробка должна быть герметично закрыта. Число на бутылке должно быть 20 символов, а цифра 50 должна быть концом. заполняемый материал.Будьте следы на бутылке 100 мл от дна флакона. Бутылка должна соответствовать прилагаемой картинке. В каждом пакете 500 флаконов) (фото 1).</t>
  </si>
  <si>
    <t>ՀՀ դրամ</t>
  </si>
  <si>
    <t>33691176/11</t>
  </si>
  <si>
    <t>ԿԲԱԿ-ԷԱՃԱՊՁԲ-25/2 ծածկագրով ԲՆԱ-ի ձեռքբերման մրցույթի տեխնիկական բնութագիր-փոփոխված</t>
  </si>
  <si>
    <t>Նկար/фото  2-փոփոխված/изм.</t>
  </si>
  <si>
    <t>Ինքնակպչուն պիտակ 58*38մմ, գլանափաթեթով,սպիտակ, փայլուն, տպագրված (օրինակի տրամադրումով նկար 2-փոփոխված):</t>
  </si>
  <si>
    <t>Этикетка самоклеящаяся 58*38мм, в рулоне, белая, глянцевая, с печатью (копия предоставляется фото 2-изм.).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</si>
</sst>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0"/>
      <color rgb="FF222222"/>
      <name val="Sylfaen"/>
      <family val="1"/>
      <charset val="204"/>
    </font>
    <font>
      <sz val="10"/>
      <color rgb="FF000000"/>
      <name val="Sylfaen"/>
      <family val="1"/>
      <charset val="204"/>
    </font>
    <font>
      <sz val="10"/>
      <color theme="1"/>
      <name val="Sylfaen"/>
      <family val="1"/>
    </font>
    <font>
      <sz val="10"/>
      <color indexed="8"/>
      <name val="Sylfaen"/>
      <family val="1"/>
    </font>
    <font>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b/>
      <sz val="8"/>
      <color theme="1"/>
      <name val="GHEA Grapalat"/>
      <family val="3"/>
    </font>
    <font>
      <sz val="8"/>
      <color rgb="FF000000"/>
      <name val="GHEA Grapalat"/>
      <family val="3"/>
    </font>
    <font>
      <sz val="8"/>
      <color rgb="FF222222"/>
      <name val="GHEA Grapalat"/>
      <family val="3"/>
    </font>
    <font>
      <sz val="7"/>
      <color rgb="FFFF0000"/>
      <name val="GHEA Grapalat"/>
      <family val="3"/>
    </font>
    <font>
      <b/>
      <sz val="7"/>
      <color rgb="FFFF0000"/>
      <name val="GHEA Grapalat"/>
      <family val="3"/>
    </font>
    <font>
      <b/>
      <sz val="10"/>
      <name val="GHEA Grapalat"/>
      <family val="3"/>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8"/>
      </left>
      <right/>
      <top style="thin">
        <color indexed="8"/>
      </top>
      <bottom style="thin">
        <color indexed="8"/>
      </bottom>
      <diagonal/>
    </border>
  </borders>
  <cellStyleXfs count="3">
    <xf numFmtId="0" fontId="0" fillId="0" borderId="0"/>
    <xf numFmtId="0" fontId="9" fillId="0" borderId="0"/>
    <xf numFmtId="0" fontId="18" fillId="0" borderId="0"/>
  </cellStyleXfs>
  <cellXfs count="111">
    <xf numFmtId="0" fontId="0" fillId="0" borderId="0" xfId="0"/>
    <xf numFmtId="0" fontId="2" fillId="0" borderId="0" xfId="0" applyFont="1" applyAlignment="1">
      <alignment wrapText="1"/>
    </xf>
    <xf numFmtId="0" fontId="7" fillId="0" borderId="0" xfId="0" applyFont="1" applyAlignment="1">
      <alignment wrapText="1"/>
    </xf>
    <xf numFmtId="0" fontId="3" fillId="0" borderId="0" xfId="0" applyFont="1" applyAlignment="1">
      <alignment horizontal="center"/>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2" fillId="0" borderId="0" xfId="0" applyFont="1" applyAlignment="1">
      <alignment horizontal="center"/>
    </xf>
    <xf numFmtId="0" fontId="2" fillId="2" borderId="2" xfId="0" applyFont="1" applyFill="1" applyBorder="1" applyAlignment="1">
      <alignment horizontal="center" vertical="top" wrapText="1"/>
    </xf>
    <xf numFmtId="0" fontId="4" fillId="0" borderId="2" xfId="0" applyFont="1" applyBorder="1" applyAlignment="1">
      <alignment horizontal="center" vertical="top" wrapText="1"/>
    </xf>
    <xf numFmtId="0" fontId="14" fillId="2" borderId="2" xfId="0" applyFont="1" applyFill="1" applyBorder="1" applyAlignment="1">
      <alignment horizontal="center" vertical="top" wrapText="1"/>
    </xf>
    <xf numFmtId="0" fontId="15" fillId="0" borderId="2" xfId="0" applyFont="1" applyBorder="1" applyAlignment="1">
      <alignment horizontal="left" vertical="top" wrapText="1"/>
    </xf>
    <xf numFmtId="0" fontId="16" fillId="0" borderId="2" xfId="0" applyFont="1" applyBorder="1" applyAlignment="1">
      <alignment horizontal="left" vertical="top" wrapText="1"/>
    </xf>
    <xf numFmtId="0" fontId="5" fillId="0" borderId="3" xfId="0" applyFont="1" applyBorder="1" applyAlignment="1">
      <alignment horizontal="left" vertical="top" wrapText="1"/>
    </xf>
    <xf numFmtId="0" fontId="2" fillId="0" borderId="2" xfId="0" applyFont="1" applyBorder="1" applyAlignment="1">
      <alignment vertical="center" wrapText="1"/>
    </xf>
    <xf numFmtId="0" fontId="17" fillId="0" borderId="2" xfId="0" applyFont="1" applyBorder="1" applyAlignment="1">
      <alignment vertical="top" wrapText="1"/>
    </xf>
    <xf numFmtId="0" fontId="7" fillId="0" borderId="2" xfId="0" applyFont="1" applyBorder="1" applyAlignment="1">
      <alignment vertical="top" wrapText="1"/>
    </xf>
    <xf numFmtId="0" fontId="5" fillId="0" borderId="2" xfId="0" applyFont="1" applyBorder="1" applyAlignment="1">
      <alignment horizontal="left" vertical="center" wrapText="1"/>
    </xf>
    <xf numFmtId="0" fontId="13" fillId="0" borderId="2" xfId="0" applyFont="1" applyBorder="1" applyAlignment="1">
      <alignment horizontal="left" vertical="top" wrapText="1"/>
    </xf>
    <xf numFmtId="0" fontId="14" fillId="0" borderId="2" xfId="0" applyFont="1" applyBorder="1" applyAlignment="1">
      <alignment horizontal="left" vertical="top" wrapText="1"/>
    </xf>
    <xf numFmtId="0" fontId="7" fillId="0" borderId="0" xfId="0" applyFont="1" applyAlignment="1">
      <alignment vertical="center" wrapText="1"/>
    </xf>
    <xf numFmtId="0" fontId="20" fillId="2" borderId="2"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2" borderId="3" xfId="0" applyFont="1" applyFill="1" applyBorder="1" applyAlignment="1">
      <alignment horizontal="center" vertical="center" wrapText="1"/>
    </xf>
    <xf numFmtId="0" fontId="20" fillId="2" borderId="0" xfId="0" applyFont="1" applyFill="1" applyAlignment="1">
      <alignment horizontal="center" vertical="center"/>
    </xf>
    <xf numFmtId="0" fontId="22" fillId="2" borderId="3"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0" fillId="2" borderId="0" xfId="0" applyFont="1" applyFill="1" applyAlignment="1">
      <alignment vertical="top"/>
    </xf>
    <xf numFmtId="0" fontId="19" fillId="2" borderId="3" xfId="0" applyFont="1" applyFill="1" applyBorder="1" applyAlignment="1">
      <alignment horizontal="center" vertical="center" wrapText="1"/>
    </xf>
    <xf numFmtId="0" fontId="20" fillId="2" borderId="0" xfId="0" applyFont="1" applyFill="1" applyAlignment="1">
      <alignment vertical="center"/>
    </xf>
    <xf numFmtId="0" fontId="21" fillId="2" borderId="0" xfId="0" applyFont="1" applyFill="1" applyAlignment="1">
      <alignment vertical="center"/>
    </xf>
    <xf numFmtId="0" fontId="3" fillId="2" borderId="0" xfId="0" applyFont="1" applyFill="1"/>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8" xfId="0" applyFont="1" applyFill="1" applyBorder="1" applyAlignment="1">
      <alignment horizontal="center" vertical="center"/>
    </xf>
    <xf numFmtId="0" fontId="3" fillId="2" borderId="0" xfId="0" applyFont="1" applyFill="1" applyAlignment="1">
      <alignment vertical="center"/>
    </xf>
    <xf numFmtId="0" fontId="20" fillId="2" borderId="2" xfId="2" applyFont="1" applyFill="1" applyBorder="1" applyAlignment="1">
      <alignment horizontal="center" vertical="center" wrapText="1"/>
    </xf>
    <xf numFmtId="0" fontId="3" fillId="2" borderId="0" xfId="0" applyFont="1" applyFill="1" applyAlignment="1">
      <alignment horizontal="center"/>
    </xf>
    <xf numFmtId="0" fontId="19" fillId="2" borderId="12" xfId="0" applyFont="1" applyFill="1" applyBorder="1" applyAlignment="1">
      <alignment horizontal="center" vertical="center" wrapText="1"/>
    </xf>
    <xf numFmtId="0" fontId="20" fillId="2" borderId="7" xfId="0" applyFont="1" applyFill="1" applyBorder="1" applyAlignment="1">
      <alignment horizontal="center" vertical="center"/>
    </xf>
    <xf numFmtId="0" fontId="23" fillId="2" borderId="2" xfId="0" applyFont="1" applyFill="1" applyBorder="1" applyAlignment="1">
      <alignment horizontal="center" vertical="center" wrapText="1"/>
    </xf>
    <xf numFmtId="0" fontId="24" fillId="2" borderId="2" xfId="0" applyFont="1" applyFill="1" applyBorder="1" applyAlignment="1">
      <alignment horizontal="left" vertical="center" wrapText="1"/>
    </xf>
    <xf numFmtId="0" fontId="7" fillId="2" borderId="0" xfId="0" applyFont="1" applyFill="1" applyAlignment="1">
      <alignment wrapText="1"/>
    </xf>
    <xf numFmtId="0" fontId="20" fillId="2" borderId="0" xfId="0" applyFont="1" applyFill="1" applyAlignment="1">
      <alignment horizontal="left" vertical="top"/>
    </xf>
    <xf numFmtId="0" fontId="26" fillId="2" borderId="2" xfId="0" applyFont="1" applyFill="1" applyBorder="1" applyAlignment="1">
      <alignment horizontal="center" vertical="center"/>
    </xf>
    <xf numFmtId="0" fontId="21" fillId="2" borderId="0" xfId="0" applyFont="1" applyFill="1" applyAlignment="1">
      <alignment horizontal="center" vertical="center"/>
    </xf>
    <xf numFmtId="0" fontId="21" fillId="2" borderId="4" xfId="0" applyFont="1" applyFill="1" applyBorder="1" applyAlignment="1">
      <alignment horizontal="center" vertical="center"/>
    </xf>
    <xf numFmtId="0" fontId="24" fillId="2" borderId="2" xfId="0" applyFont="1" applyFill="1" applyBorder="1" applyAlignment="1">
      <alignment horizontal="left" vertical="top" wrapText="1"/>
    </xf>
    <xf numFmtId="0" fontId="24" fillId="2" borderId="2" xfId="0" applyFont="1" applyFill="1" applyBorder="1" applyAlignment="1">
      <alignment horizontal="left" vertical="top"/>
    </xf>
    <xf numFmtId="0" fontId="24" fillId="2" borderId="2" xfId="0" applyFont="1" applyFill="1" applyBorder="1" applyAlignment="1">
      <alignment horizontal="left" vertical="center" wrapText="1"/>
    </xf>
    <xf numFmtId="0" fontId="24" fillId="2" borderId="2" xfId="0" applyFont="1" applyFill="1" applyBorder="1" applyAlignment="1">
      <alignment horizontal="center" vertical="center" wrapText="1"/>
    </xf>
    <xf numFmtId="0" fontId="21" fillId="2" borderId="1" xfId="0" applyFont="1" applyFill="1" applyBorder="1" applyAlignment="1">
      <alignment horizontal="center" vertical="top"/>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1" fillId="2" borderId="2" xfId="0" applyFont="1" applyFill="1" applyBorder="1" applyAlignment="1">
      <alignment horizontal="center" vertical="top" wrapText="1"/>
    </xf>
    <xf numFmtId="0" fontId="12" fillId="0" borderId="2" xfId="0" applyFont="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0</xdr:colOff>
      <xdr:row>26</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editAs="oneCell">
    <xdr:from>
      <xdr:col>0</xdr:col>
      <xdr:colOff>23044</xdr:colOff>
      <xdr:row>38</xdr:row>
      <xdr:rowOff>15364</xdr:rowOff>
    </xdr:from>
    <xdr:to>
      <xdr:col>2</xdr:col>
      <xdr:colOff>1182944</xdr:colOff>
      <xdr:row>57</xdr:row>
      <xdr:rowOff>130585</xdr:rowOff>
    </xdr:to>
    <xdr:pic>
      <xdr:nvPicPr>
        <xdr:cNvPr id="77" name="Picture 76">
          <a:extLst>
            <a:ext uri="{FF2B5EF4-FFF2-40B4-BE49-F238E27FC236}">
              <a16:creationId xmlns:a16="http://schemas.microsoft.com/office/drawing/2014/main" id="{B38233F0-4F22-4B60-BAD6-E3F66A4C563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044" y="21492703"/>
          <a:ext cx="2112400" cy="3763910"/>
        </a:xfrm>
        <a:prstGeom prst="rect">
          <a:avLst/>
        </a:prstGeom>
      </xdr:spPr>
    </xdr:pic>
    <xdr:clientData/>
  </xdr:twoCellAnchor>
  <xdr:twoCellAnchor editAs="oneCell">
    <xdr:from>
      <xdr:col>2</xdr:col>
      <xdr:colOff>1528609</xdr:colOff>
      <xdr:row>37</xdr:row>
      <xdr:rowOff>176673</xdr:rowOff>
    </xdr:from>
    <xdr:to>
      <xdr:col>4</xdr:col>
      <xdr:colOff>545384</xdr:colOff>
      <xdr:row>57</xdr:row>
      <xdr:rowOff>115223</xdr:rowOff>
    </xdr:to>
    <xdr:pic>
      <xdr:nvPicPr>
        <xdr:cNvPr id="79" name="Picture 78">
          <a:extLst>
            <a:ext uri="{FF2B5EF4-FFF2-40B4-BE49-F238E27FC236}">
              <a16:creationId xmlns:a16="http://schemas.microsoft.com/office/drawing/2014/main" id="{CA19B5C8-31F7-44AE-B1AD-B96A50498CA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81109" y="21300665"/>
          <a:ext cx="2903590" cy="377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695740</xdr:colOff>
      <xdr:row>103</xdr:row>
      <xdr:rowOff>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6" name="TextBox 5">
          <a:extLst>
            <a:ext uri="{FF2B5EF4-FFF2-40B4-BE49-F238E27FC236}">
              <a16:creationId xmlns:a16="http://schemas.microsoft.com/office/drawing/2014/main" id="{00000000-0008-0000-0100-000006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7" name="TextBox 6">
          <a:extLst>
            <a:ext uri="{FF2B5EF4-FFF2-40B4-BE49-F238E27FC236}">
              <a16:creationId xmlns:a16="http://schemas.microsoft.com/office/drawing/2014/main" id="{00000000-0008-0000-0100-000007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8" name="TextBox 7">
          <a:extLst>
            <a:ext uri="{FF2B5EF4-FFF2-40B4-BE49-F238E27FC236}">
              <a16:creationId xmlns:a16="http://schemas.microsoft.com/office/drawing/2014/main" id="{00000000-0008-0000-0100-000008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9" name="TextBox 8">
          <a:extLst>
            <a:ext uri="{FF2B5EF4-FFF2-40B4-BE49-F238E27FC236}">
              <a16:creationId xmlns:a16="http://schemas.microsoft.com/office/drawing/2014/main" id="{00000000-0008-0000-0100-000009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11" name="TextBox 10">
          <a:extLst>
            <a:ext uri="{FF2B5EF4-FFF2-40B4-BE49-F238E27FC236}">
              <a16:creationId xmlns:a16="http://schemas.microsoft.com/office/drawing/2014/main" id="{00000000-0008-0000-0100-00000B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12" name="TextBox 11">
          <a:extLst>
            <a:ext uri="{FF2B5EF4-FFF2-40B4-BE49-F238E27FC236}">
              <a16:creationId xmlns:a16="http://schemas.microsoft.com/office/drawing/2014/main" id="{00000000-0008-0000-0100-00000C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14" name="TextBox 13">
          <a:extLst>
            <a:ext uri="{FF2B5EF4-FFF2-40B4-BE49-F238E27FC236}">
              <a16:creationId xmlns:a16="http://schemas.microsoft.com/office/drawing/2014/main" id="{00000000-0008-0000-0100-00000E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15" name="TextBox 14">
          <a:extLst>
            <a:ext uri="{FF2B5EF4-FFF2-40B4-BE49-F238E27FC236}">
              <a16:creationId xmlns:a16="http://schemas.microsoft.com/office/drawing/2014/main" id="{00000000-0008-0000-0100-00000F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16" name="TextBox 15">
          <a:extLst>
            <a:ext uri="{FF2B5EF4-FFF2-40B4-BE49-F238E27FC236}">
              <a16:creationId xmlns:a16="http://schemas.microsoft.com/office/drawing/2014/main" id="{00000000-0008-0000-0100-000010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17" name="TextBox 16">
          <a:extLst>
            <a:ext uri="{FF2B5EF4-FFF2-40B4-BE49-F238E27FC236}">
              <a16:creationId xmlns:a16="http://schemas.microsoft.com/office/drawing/2014/main" id="{00000000-0008-0000-0100-000011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18" name="TextBox 17">
          <a:extLst>
            <a:ext uri="{FF2B5EF4-FFF2-40B4-BE49-F238E27FC236}">
              <a16:creationId xmlns:a16="http://schemas.microsoft.com/office/drawing/2014/main" id="{00000000-0008-0000-0100-000012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19" name="TextBox 18">
          <a:extLst>
            <a:ext uri="{FF2B5EF4-FFF2-40B4-BE49-F238E27FC236}">
              <a16:creationId xmlns:a16="http://schemas.microsoft.com/office/drawing/2014/main" id="{00000000-0008-0000-0100-000013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20" name="TextBox 19">
          <a:extLst>
            <a:ext uri="{FF2B5EF4-FFF2-40B4-BE49-F238E27FC236}">
              <a16:creationId xmlns:a16="http://schemas.microsoft.com/office/drawing/2014/main" id="{00000000-0008-0000-0100-000014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21" name="TextBox 20">
          <a:extLst>
            <a:ext uri="{FF2B5EF4-FFF2-40B4-BE49-F238E27FC236}">
              <a16:creationId xmlns:a16="http://schemas.microsoft.com/office/drawing/2014/main" id="{00000000-0008-0000-0100-000015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22" name="TextBox 21">
          <a:extLst>
            <a:ext uri="{FF2B5EF4-FFF2-40B4-BE49-F238E27FC236}">
              <a16:creationId xmlns:a16="http://schemas.microsoft.com/office/drawing/2014/main" id="{00000000-0008-0000-0100-000016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23" name="TextBox 22">
          <a:extLst>
            <a:ext uri="{FF2B5EF4-FFF2-40B4-BE49-F238E27FC236}">
              <a16:creationId xmlns:a16="http://schemas.microsoft.com/office/drawing/2014/main" id="{00000000-0008-0000-0100-000017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24" name="TextBox 23">
          <a:extLst>
            <a:ext uri="{FF2B5EF4-FFF2-40B4-BE49-F238E27FC236}">
              <a16:creationId xmlns:a16="http://schemas.microsoft.com/office/drawing/2014/main" id="{00000000-0008-0000-0100-000018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25" name="TextBox 24">
          <a:extLst>
            <a:ext uri="{FF2B5EF4-FFF2-40B4-BE49-F238E27FC236}">
              <a16:creationId xmlns:a16="http://schemas.microsoft.com/office/drawing/2014/main" id="{00000000-0008-0000-0100-000019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103</xdr:row>
      <xdr:rowOff>0</xdr:rowOff>
    </xdr:from>
    <xdr:ext cx="184731" cy="264560"/>
    <xdr:sp macro="" textlink="">
      <xdr:nvSpPr>
        <xdr:cNvPr id="26" name="TextBox 25">
          <a:extLst>
            <a:ext uri="{FF2B5EF4-FFF2-40B4-BE49-F238E27FC236}">
              <a16:creationId xmlns:a16="http://schemas.microsoft.com/office/drawing/2014/main" id="{00000000-0008-0000-0100-00001A000000}"/>
            </a:ext>
          </a:extLst>
        </xdr:cNvPr>
        <xdr:cNvSpPr txBox="1"/>
      </xdr:nvSpPr>
      <xdr:spPr>
        <a:xfrm>
          <a:off x="1098274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103</xdr:row>
      <xdr:rowOff>0</xdr:rowOff>
    </xdr:from>
    <xdr:ext cx="184731" cy="264560"/>
    <xdr:sp macro="" textlink="">
      <xdr:nvSpPr>
        <xdr:cNvPr id="27" name="TextBox 26">
          <a:extLst>
            <a:ext uri="{FF2B5EF4-FFF2-40B4-BE49-F238E27FC236}">
              <a16:creationId xmlns:a16="http://schemas.microsoft.com/office/drawing/2014/main" id="{00000000-0008-0000-0100-00001B000000}"/>
            </a:ext>
          </a:extLst>
        </xdr:cNvPr>
        <xdr:cNvSpPr txBox="1"/>
      </xdr:nvSpPr>
      <xdr:spPr>
        <a:xfrm>
          <a:off x="1098274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103</xdr:row>
      <xdr:rowOff>0</xdr:rowOff>
    </xdr:from>
    <xdr:ext cx="184731" cy="264560"/>
    <xdr:sp macro="" textlink="">
      <xdr:nvSpPr>
        <xdr:cNvPr id="28" name="TextBox 27">
          <a:extLst>
            <a:ext uri="{FF2B5EF4-FFF2-40B4-BE49-F238E27FC236}">
              <a16:creationId xmlns:a16="http://schemas.microsoft.com/office/drawing/2014/main" id="{00000000-0008-0000-0100-00001C000000}"/>
            </a:ext>
          </a:extLst>
        </xdr:cNvPr>
        <xdr:cNvSpPr txBox="1"/>
      </xdr:nvSpPr>
      <xdr:spPr>
        <a:xfrm>
          <a:off x="1098274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103</xdr:row>
      <xdr:rowOff>0</xdr:rowOff>
    </xdr:from>
    <xdr:ext cx="184731" cy="264560"/>
    <xdr:sp macro="" textlink="">
      <xdr:nvSpPr>
        <xdr:cNvPr id="29" name="TextBox 28">
          <a:extLst>
            <a:ext uri="{FF2B5EF4-FFF2-40B4-BE49-F238E27FC236}">
              <a16:creationId xmlns:a16="http://schemas.microsoft.com/office/drawing/2014/main" id="{00000000-0008-0000-0100-00001D000000}"/>
            </a:ext>
          </a:extLst>
        </xdr:cNvPr>
        <xdr:cNvSpPr txBox="1"/>
      </xdr:nvSpPr>
      <xdr:spPr>
        <a:xfrm>
          <a:off x="1098274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0" name="TextBox 29">
          <a:extLst>
            <a:ext uri="{FF2B5EF4-FFF2-40B4-BE49-F238E27FC236}">
              <a16:creationId xmlns:a16="http://schemas.microsoft.com/office/drawing/2014/main" id="{00000000-0008-0000-0100-00001E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1" name="TextBox 30">
          <a:extLst>
            <a:ext uri="{FF2B5EF4-FFF2-40B4-BE49-F238E27FC236}">
              <a16:creationId xmlns:a16="http://schemas.microsoft.com/office/drawing/2014/main" id="{00000000-0008-0000-0100-00001F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2" name="TextBox 31">
          <a:extLst>
            <a:ext uri="{FF2B5EF4-FFF2-40B4-BE49-F238E27FC236}">
              <a16:creationId xmlns:a16="http://schemas.microsoft.com/office/drawing/2014/main" id="{00000000-0008-0000-0100-000020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3" name="TextBox 32">
          <a:extLst>
            <a:ext uri="{FF2B5EF4-FFF2-40B4-BE49-F238E27FC236}">
              <a16:creationId xmlns:a16="http://schemas.microsoft.com/office/drawing/2014/main" id="{00000000-0008-0000-0100-000021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4" name="TextBox 33">
          <a:extLst>
            <a:ext uri="{FF2B5EF4-FFF2-40B4-BE49-F238E27FC236}">
              <a16:creationId xmlns:a16="http://schemas.microsoft.com/office/drawing/2014/main" id="{00000000-0008-0000-0100-000022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5" name="TextBox 34">
          <a:extLst>
            <a:ext uri="{FF2B5EF4-FFF2-40B4-BE49-F238E27FC236}">
              <a16:creationId xmlns:a16="http://schemas.microsoft.com/office/drawing/2014/main" id="{00000000-0008-0000-0100-000023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6" name="TextBox 35">
          <a:extLst>
            <a:ext uri="{FF2B5EF4-FFF2-40B4-BE49-F238E27FC236}">
              <a16:creationId xmlns:a16="http://schemas.microsoft.com/office/drawing/2014/main" id="{00000000-0008-0000-0100-000024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7" name="TextBox 36">
          <a:extLst>
            <a:ext uri="{FF2B5EF4-FFF2-40B4-BE49-F238E27FC236}">
              <a16:creationId xmlns:a16="http://schemas.microsoft.com/office/drawing/2014/main" id="{00000000-0008-0000-0100-000025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103</xdr:row>
      <xdr:rowOff>0</xdr:rowOff>
    </xdr:from>
    <xdr:ext cx="184731" cy="264560"/>
    <xdr:sp macro="" textlink="">
      <xdr:nvSpPr>
        <xdr:cNvPr id="38" name="TextBox 37">
          <a:extLst>
            <a:ext uri="{FF2B5EF4-FFF2-40B4-BE49-F238E27FC236}">
              <a16:creationId xmlns:a16="http://schemas.microsoft.com/office/drawing/2014/main" id="{00000000-0008-0000-0100-000026000000}"/>
            </a:ext>
          </a:extLst>
        </xdr:cNvPr>
        <xdr:cNvSpPr txBox="1"/>
      </xdr:nvSpPr>
      <xdr:spPr>
        <a:xfrm>
          <a:off x="991015"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103</xdr:row>
      <xdr:rowOff>0</xdr:rowOff>
    </xdr:from>
    <xdr:ext cx="184731" cy="264560"/>
    <xdr:sp macro="" textlink="">
      <xdr:nvSpPr>
        <xdr:cNvPr id="39" name="TextBox 38">
          <a:extLst>
            <a:ext uri="{FF2B5EF4-FFF2-40B4-BE49-F238E27FC236}">
              <a16:creationId xmlns:a16="http://schemas.microsoft.com/office/drawing/2014/main" id="{00000000-0008-0000-0100-000027000000}"/>
            </a:ext>
          </a:extLst>
        </xdr:cNvPr>
        <xdr:cNvSpPr txBox="1"/>
      </xdr:nvSpPr>
      <xdr:spPr>
        <a:xfrm>
          <a:off x="991015"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103</xdr:row>
      <xdr:rowOff>0</xdr:rowOff>
    </xdr:from>
    <xdr:ext cx="184731" cy="264560"/>
    <xdr:sp macro="" textlink="">
      <xdr:nvSpPr>
        <xdr:cNvPr id="40" name="TextBox 39">
          <a:extLst>
            <a:ext uri="{FF2B5EF4-FFF2-40B4-BE49-F238E27FC236}">
              <a16:creationId xmlns:a16="http://schemas.microsoft.com/office/drawing/2014/main" id="{00000000-0008-0000-0100-000028000000}"/>
            </a:ext>
          </a:extLst>
        </xdr:cNvPr>
        <xdr:cNvSpPr txBox="1"/>
      </xdr:nvSpPr>
      <xdr:spPr>
        <a:xfrm>
          <a:off x="991015"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103</xdr:row>
      <xdr:rowOff>0</xdr:rowOff>
    </xdr:from>
    <xdr:ext cx="184731" cy="264560"/>
    <xdr:sp macro="" textlink="">
      <xdr:nvSpPr>
        <xdr:cNvPr id="41" name="TextBox 40">
          <a:extLst>
            <a:ext uri="{FF2B5EF4-FFF2-40B4-BE49-F238E27FC236}">
              <a16:creationId xmlns:a16="http://schemas.microsoft.com/office/drawing/2014/main" id="{00000000-0008-0000-0100-000029000000}"/>
            </a:ext>
          </a:extLst>
        </xdr:cNvPr>
        <xdr:cNvSpPr txBox="1"/>
      </xdr:nvSpPr>
      <xdr:spPr>
        <a:xfrm>
          <a:off x="991015"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103</xdr:row>
      <xdr:rowOff>0</xdr:rowOff>
    </xdr:from>
    <xdr:ext cx="184731" cy="264560"/>
    <xdr:sp macro="" textlink="">
      <xdr:nvSpPr>
        <xdr:cNvPr id="42" name="TextBox 41">
          <a:extLst>
            <a:ext uri="{FF2B5EF4-FFF2-40B4-BE49-F238E27FC236}">
              <a16:creationId xmlns:a16="http://schemas.microsoft.com/office/drawing/2014/main" id="{00000000-0008-0000-0100-00002A000000}"/>
            </a:ext>
          </a:extLst>
        </xdr:cNvPr>
        <xdr:cNvSpPr txBox="1"/>
      </xdr:nvSpPr>
      <xdr:spPr>
        <a:xfrm>
          <a:off x="1123950"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103</xdr:row>
      <xdr:rowOff>0</xdr:rowOff>
    </xdr:from>
    <xdr:ext cx="184731" cy="264560"/>
    <xdr:sp macro="" textlink="">
      <xdr:nvSpPr>
        <xdr:cNvPr id="43" name="TextBox 42">
          <a:extLst>
            <a:ext uri="{FF2B5EF4-FFF2-40B4-BE49-F238E27FC236}">
              <a16:creationId xmlns:a16="http://schemas.microsoft.com/office/drawing/2014/main" id="{00000000-0008-0000-0100-00002B000000}"/>
            </a:ext>
          </a:extLst>
        </xdr:cNvPr>
        <xdr:cNvSpPr txBox="1"/>
      </xdr:nvSpPr>
      <xdr:spPr>
        <a:xfrm>
          <a:off x="1123950"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103</xdr:row>
      <xdr:rowOff>0</xdr:rowOff>
    </xdr:from>
    <xdr:ext cx="184731" cy="264560"/>
    <xdr:sp macro="" textlink="">
      <xdr:nvSpPr>
        <xdr:cNvPr id="44" name="TextBox 43">
          <a:extLst>
            <a:ext uri="{FF2B5EF4-FFF2-40B4-BE49-F238E27FC236}">
              <a16:creationId xmlns:a16="http://schemas.microsoft.com/office/drawing/2014/main" id="{00000000-0008-0000-0100-00002C000000}"/>
            </a:ext>
          </a:extLst>
        </xdr:cNvPr>
        <xdr:cNvSpPr txBox="1"/>
      </xdr:nvSpPr>
      <xdr:spPr>
        <a:xfrm>
          <a:off x="1123950"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103</xdr:row>
      <xdr:rowOff>0</xdr:rowOff>
    </xdr:from>
    <xdr:ext cx="184731" cy="264560"/>
    <xdr:sp macro="" textlink="">
      <xdr:nvSpPr>
        <xdr:cNvPr id="45" name="TextBox 44">
          <a:extLst>
            <a:ext uri="{FF2B5EF4-FFF2-40B4-BE49-F238E27FC236}">
              <a16:creationId xmlns:a16="http://schemas.microsoft.com/office/drawing/2014/main" id="{00000000-0008-0000-0100-00002D000000}"/>
            </a:ext>
          </a:extLst>
        </xdr:cNvPr>
        <xdr:cNvSpPr txBox="1"/>
      </xdr:nvSpPr>
      <xdr:spPr>
        <a:xfrm>
          <a:off x="1123950"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46" name="TextBox 45">
          <a:extLst>
            <a:ext uri="{FF2B5EF4-FFF2-40B4-BE49-F238E27FC236}">
              <a16:creationId xmlns:a16="http://schemas.microsoft.com/office/drawing/2014/main" id="{00000000-0008-0000-0100-00002E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47" name="TextBox 46">
          <a:extLst>
            <a:ext uri="{FF2B5EF4-FFF2-40B4-BE49-F238E27FC236}">
              <a16:creationId xmlns:a16="http://schemas.microsoft.com/office/drawing/2014/main" id="{00000000-0008-0000-0100-00002F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48" name="TextBox 47">
          <a:extLst>
            <a:ext uri="{FF2B5EF4-FFF2-40B4-BE49-F238E27FC236}">
              <a16:creationId xmlns:a16="http://schemas.microsoft.com/office/drawing/2014/main" id="{00000000-0008-0000-0100-000030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49" name="TextBox 48">
          <a:extLst>
            <a:ext uri="{FF2B5EF4-FFF2-40B4-BE49-F238E27FC236}">
              <a16:creationId xmlns:a16="http://schemas.microsoft.com/office/drawing/2014/main" id="{00000000-0008-0000-0100-000031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50" name="TextBox 49">
          <a:extLst>
            <a:ext uri="{FF2B5EF4-FFF2-40B4-BE49-F238E27FC236}">
              <a16:creationId xmlns:a16="http://schemas.microsoft.com/office/drawing/2014/main" id="{00000000-0008-0000-0100-000032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51" name="TextBox 50">
          <a:extLst>
            <a:ext uri="{FF2B5EF4-FFF2-40B4-BE49-F238E27FC236}">
              <a16:creationId xmlns:a16="http://schemas.microsoft.com/office/drawing/2014/main" id="{00000000-0008-0000-0100-000033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52" name="TextBox 51">
          <a:extLst>
            <a:ext uri="{FF2B5EF4-FFF2-40B4-BE49-F238E27FC236}">
              <a16:creationId xmlns:a16="http://schemas.microsoft.com/office/drawing/2014/main" id="{00000000-0008-0000-0100-000034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53" name="TextBox 52">
          <a:extLst>
            <a:ext uri="{FF2B5EF4-FFF2-40B4-BE49-F238E27FC236}">
              <a16:creationId xmlns:a16="http://schemas.microsoft.com/office/drawing/2014/main" id="{00000000-0008-0000-0100-000035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54" name="TextBox 53">
          <a:extLst>
            <a:ext uri="{FF2B5EF4-FFF2-40B4-BE49-F238E27FC236}">
              <a16:creationId xmlns:a16="http://schemas.microsoft.com/office/drawing/2014/main" id="{00000000-0008-0000-0100-000036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55" name="TextBox 54">
          <a:extLst>
            <a:ext uri="{FF2B5EF4-FFF2-40B4-BE49-F238E27FC236}">
              <a16:creationId xmlns:a16="http://schemas.microsoft.com/office/drawing/2014/main" id="{00000000-0008-0000-0100-000037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56" name="TextBox 55">
          <a:extLst>
            <a:ext uri="{FF2B5EF4-FFF2-40B4-BE49-F238E27FC236}">
              <a16:creationId xmlns:a16="http://schemas.microsoft.com/office/drawing/2014/main" id="{00000000-0008-0000-0100-000038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57" name="TextBox 56">
          <a:extLst>
            <a:ext uri="{FF2B5EF4-FFF2-40B4-BE49-F238E27FC236}">
              <a16:creationId xmlns:a16="http://schemas.microsoft.com/office/drawing/2014/main" id="{00000000-0008-0000-0100-000039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58" name="TextBox 57">
          <a:extLst>
            <a:ext uri="{FF2B5EF4-FFF2-40B4-BE49-F238E27FC236}">
              <a16:creationId xmlns:a16="http://schemas.microsoft.com/office/drawing/2014/main" id="{00000000-0008-0000-0100-00003A000000}"/>
            </a:ext>
          </a:extLst>
        </xdr:cNvPr>
        <xdr:cNvSpPr txBox="1"/>
      </xdr:nvSpPr>
      <xdr:spPr>
        <a:xfrm>
          <a:off x="1123950"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59" name="TextBox 58">
          <a:extLst>
            <a:ext uri="{FF2B5EF4-FFF2-40B4-BE49-F238E27FC236}">
              <a16:creationId xmlns:a16="http://schemas.microsoft.com/office/drawing/2014/main" id="{00000000-0008-0000-0100-00003B000000}"/>
            </a:ext>
          </a:extLst>
        </xdr:cNvPr>
        <xdr:cNvSpPr txBox="1"/>
      </xdr:nvSpPr>
      <xdr:spPr>
        <a:xfrm>
          <a:off x="1123950"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60" name="TextBox 59">
          <a:extLst>
            <a:ext uri="{FF2B5EF4-FFF2-40B4-BE49-F238E27FC236}">
              <a16:creationId xmlns:a16="http://schemas.microsoft.com/office/drawing/2014/main" id="{00000000-0008-0000-0100-00003C000000}"/>
            </a:ext>
          </a:extLst>
        </xdr:cNvPr>
        <xdr:cNvSpPr txBox="1"/>
      </xdr:nvSpPr>
      <xdr:spPr>
        <a:xfrm>
          <a:off x="1123950"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61" name="TextBox 60">
          <a:extLst>
            <a:ext uri="{FF2B5EF4-FFF2-40B4-BE49-F238E27FC236}">
              <a16:creationId xmlns:a16="http://schemas.microsoft.com/office/drawing/2014/main" id="{00000000-0008-0000-0100-00003D000000}"/>
            </a:ext>
          </a:extLst>
        </xdr:cNvPr>
        <xdr:cNvSpPr txBox="1"/>
      </xdr:nvSpPr>
      <xdr:spPr>
        <a:xfrm>
          <a:off x="1123950"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62" name="TextBox 61">
          <a:extLst>
            <a:ext uri="{FF2B5EF4-FFF2-40B4-BE49-F238E27FC236}">
              <a16:creationId xmlns:a16="http://schemas.microsoft.com/office/drawing/2014/main" id="{00000000-0008-0000-0100-00003E000000}"/>
            </a:ext>
          </a:extLst>
        </xdr:cNvPr>
        <xdr:cNvSpPr txBox="1"/>
      </xdr:nvSpPr>
      <xdr:spPr>
        <a:xfrm>
          <a:off x="1047791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63" name="TextBox 62">
          <a:extLst>
            <a:ext uri="{FF2B5EF4-FFF2-40B4-BE49-F238E27FC236}">
              <a16:creationId xmlns:a16="http://schemas.microsoft.com/office/drawing/2014/main" id="{00000000-0008-0000-0100-00003F000000}"/>
            </a:ext>
          </a:extLst>
        </xdr:cNvPr>
        <xdr:cNvSpPr txBox="1"/>
      </xdr:nvSpPr>
      <xdr:spPr>
        <a:xfrm>
          <a:off x="1047791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64" name="TextBox 63">
          <a:extLst>
            <a:ext uri="{FF2B5EF4-FFF2-40B4-BE49-F238E27FC236}">
              <a16:creationId xmlns:a16="http://schemas.microsoft.com/office/drawing/2014/main" id="{00000000-0008-0000-0100-000040000000}"/>
            </a:ext>
          </a:extLst>
        </xdr:cNvPr>
        <xdr:cNvSpPr txBox="1"/>
      </xdr:nvSpPr>
      <xdr:spPr>
        <a:xfrm>
          <a:off x="1047791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65" name="TextBox 64">
          <a:extLst>
            <a:ext uri="{FF2B5EF4-FFF2-40B4-BE49-F238E27FC236}">
              <a16:creationId xmlns:a16="http://schemas.microsoft.com/office/drawing/2014/main" id="{00000000-0008-0000-0100-000041000000}"/>
            </a:ext>
          </a:extLst>
        </xdr:cNvPr>
        <xdr:cNvSpPr txBox="1"/>
      </xdr:nvSpPr>
      <xdr:spPr>
        <a:xfrm>
          <a:off x="1047791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66" name="TextBox 65">
          <a:extLst>
            <a:ext uri="{FF2B5EF4-FFF2-40B4-BE49-F238E27FC236}">
              <a16:creationId xmlns:a16="http://schemas.microsoft.com/office/drawing/2014/main" id="{00000000-0008-0000-0100-000042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67" name="TextBox 66">
          <a:extLst>
            <a:ext uri="{FF2B5EF4-FFF2-40B4-BE49-F238E27FC236}">
              <a16:creationId xmlns:a16="http://schemas.microsoft.com/office/drawing/2014/main" id="{00000000-0008-0000-0100-000043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68" name="TextBox 67">
          <a:extLst>
            <a:ext uri="{FF2B5EF4-FFF2-40B4-BE49-F238E27FC236}">
              <a16:creationId xmlns:a16="http://schemas.microsoft.com/office/drawing/2014/main" id="{00000000-0008-0000-0100-000044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69" name="TextBox 68">
          <a:extLst>
            <a:ext uri="{FF2B5EF4-FFF2-40B4-BE49-F238E27FC236}">
              <a16:creationId xmlns:a16="http://schemas.microsoft.com/office/drawing/2014/main" id="{00000000-0008-0000-0100-000045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70" name="TextBox 69">
          <a:extLst>
            <a:ext uri="{FF2B5EF4-FFF2-40B4-BE49-F238E27FC236}">
              <a16:creationId xmlns:a16="http://schemas.microsoft.com/office/drawing/2014/main" id="{00000000-0008-0000-0100-000046000000}"/>
            </a:ext>
          </a:extLst>
        </xdr:cNvPr>
        <xdr:cNvSpPr txBox="1"/>
      </xdr:nvSpPr>
      <xdr:spPr>
        <a:xfrm>
          <a:off x="9782175"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71" name="TextBox 70">
          <a:extLst>
            <a:ext uri="{FF2B5EF4-FFF2-40B4-BE49-F238E27FC236}">
              <a16:creationId xmlns:a16="http://schemas.microsoft.com/office/drawing/2014/main" id="{00000000-0008-0000-0100-000047000000}"/>
            </a:ext>
          </a:extLst>
        </xdr:cNvPr>
        <xdr:cNvSpPr txBox="1"/>
      </xdr:nvSpPr>
      <xdr:spPr>
        <a:xfrm>
          <a:off x="9782175"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72" name="TextBox 71">
          <a:extLst>
            <a:ext uri="{FF2B5EF4-FFF2-40B4-BE49-F238E27FC236}">
              <a16:creationId xmlns:a16="http://schemas.microsoft.com/office/drawing/2014/main" id="{00000000-0008-0000-0100-000048000000}"/>
            </a:ext>
          </a:extLst>
        </xdr:cNvPr>
        <xdr:cNvSpPr txBox="1"/>
      </xdr:nvSpPr>
      <xdr:spPr>
        <a:xfrm>
          <a:off x="9782175"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73" name="TextBox 72">
          <a:extLst>
            <a:ext uri="{FF2B5EF4-FFF2-40B4-BE49-F238E27FC236}">
              <a16:creationId xmlns:a16="http://schemas.microsoft.com/office/drawing/2014/main" id="{00000000-0008-0000-0100-000049000000}"/>
            </a:ext>
          </a:extLst>
        </xdr:cNvPr>
        <xdr:cNvSpPr txBox="1"/>
      </xdr:nvSpPr>
      <xdr:spPr>
        <a:xfrm>
          <a:off x="9782175"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72</xdr:row>
      <xdr:rowOff>0</xdr:rowOff>
    </xdr:from>
    <xdr:ext cx="184731" cy="264560"/>
    <xdr:sp macro="" textlink="">
      <xdr:nvSpPr>
        <xdr:cNvPr id="74" name="TextBox 73">
          <a:extLst>
            <a:ext uri="{FF2B5EF4-FFF2-40B4-BE49-F238E27FC236}">
              <a16:creationId xmlns:a16="http://schemas.microsoft.com/office/drawing/2014/main" id="{00000000-0008-0000-0100-00004A000000}"/>
            </a:ext>
          </a:extLst>
        </xdr:cNvPr>
        <xdr:cNvSpPr txBox="1"/>
      </xdr:nvSpPr>
      <xdr:spPr>
        <a:xfrm>
          <a:off x="11449050" y="210883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72</xdr:row>
      <xdr:rowOff>0</xdr:rowOff>
    </xdr:from>
    <xdr:ext cx="184731" cy="264560"/>
    <xdr:sp macro="" textlink="">
      <xdr:nvSpPr>
        <xdr:cNvPr id="75" name="TextBox 74">
          <a:extLst>
            <a:ext uri="{FF2B5EF4-FFF2-40B4-BE49-F238E27FC236}">
              <a16:creationId xmlns:a16="http://schemas.microsoft.com/office/drawing/2014/main" id="{00000000-0008-0000-0100-00004B000000}"/>
            </a:ext>
          </a:extLst>
        </xdr:cNvPr>
        <xdr:cNvSpPr txBox="1"/>
      </xdr:nvSpPr>
      <xdr:spPr>
        <a:xfrm>
          <a:off x="11449050" y="210883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72</xdr:row>
      <xdr:rowOff>0</xdr:rowOff>
    </xdr:from>
    <xdr:ext cx="184731" cy="264560"/>
    <xdr:sp macro="" textlink="">
      <xdr:nvSpPr>
        <xdr:cNvPr id="76" name="TextBox 75">
          <a:extLst>
            <a:ext uri="{FF2B5EF4-FFF2-40B4-BE49-F238E27FC236}">
              <a16:creationId xmlns:a16="http://schemas.microsoft.com/office/drawing/2014/main" id="{00000000-0008-0000-0100-00004C000000}"/>
            </a:ext>
          </a:extLst>
        </xdr:cNvPr>
        <xdr:cNvSpPr txBox="1"/>
      </xdr:nvSpPr>
      <xdr:spPr>
        <a:xfrm>
          <a:off x="11449050" y="210883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72</xdr:row>
      <xdr:rowOff>0</xdr:rowOff>
    </xdr:from>
    <xdr:ext cx="184731" cy="264560"/>
    <xdr:sp macro="" textlink="">
      <xdr:nvSpPr>
        <xdr:cNvPr id="77" name="TextBox 76">
          <a:extLst>
            <a:ext uri="{FF2B5EF4-FFF2-40B4-BE49-F238E27FC236}">
              <a16:creationId xmlns:a16="http://schemas.microsoft.com/office/drawing/2014/main" id="{00000000-0008-0000-0100-00004D000000}"/>
            </a:ext>
          </a:extLst>
        </xdr:cNvPr>
        <xdr:cNvSpPr txBox="1"/>
      </xdr:nvSpPr>
      <xdr:spPr>
        <a:xfrm>
          <a:off x="11449050" y="210883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tabSelected="1" topLeftCell="D1" zoomScale="124" zoomScaleNormal="124" workbookViewId="0">
      <selection activeCell="E20" sqref="E20"/>
    </sheetView>
  </sheetViews>
  <sheetFormatPr defaultRowHeight="15" x14ac:dyDescent="0.25"/>
  <cols>
    <col min="1" max="1" width="4" style="59" bestFit="1" customWidth="1"/>
    <col min="2" max="2" width="10.28515625" style="62" customWidth="1"/>
    <col min="3" max="3" width="29.140625" style="59" customWidth="1"/>
    <col min="4" max="4" width="29.140625" style="78" customWidth="1"/>
    <col min="5" max="5" width="91.28515625" style="59" customWidth="1"/>
    <col min="6" max="6" width="91.28515625" style="62" customWidth="1"/>
    <col min="7" max="7" width="4.42578125" style="59" bestFit="1" customWidth="1"/>
    <col min="8" max="8" width="4.42578125" style="59" customWidth="1"/>
    <col min="9" max="9" width="6.85546875" style="59" bestFit="1" customWidth="1"/>
    <col min="10" max="10" width="6" style="59" bestFit="1" customWidth="1"/>
    <col min="11" max="11" width="10.28515625" style="59" bestFit="1" customWidth="1"/>
    <col min="12" max="16384" width="9.140625" style="66"/>
  </cols>
  <sheetData>
    <row r="1" spans="1:11" x14ac:dyDescent="0.25">
      <c r="A1" s="86" t="s">
        <v>474</v>
      </c>
      <c r="B1" s="86"/>
      <c r="C1" s="86"/>
      <c r="D1" s="86"/>
      <c r="E1" s="86"/>
      <c r="F1" s="86"/>
      <c r="G1" s="86"/>
      <c r="H1" s="86"/>
      <c r="I1" s="86"/>
      <c r="K1" s="80" t="s">
        <v>472</v>
      </c>
    </row>
    <row r="2" spans="1:11" s="70" customFormat="1" ht="63.75" customHeight="1" x14ac:dyDescent="0.25">
      <c r="A2" s="61" t="s">
        <v>0</v>
      </c>
      <c r="B2" s="61" t="s">
        <v>105</v>
      </c>
      <c r="C2" s="61" t="s">
        <v>1</v>
      </c>
      <c r="D2" s="61" t="s">
        <v>313</v>
      </c>
      <c r="E2" s="61" t="s">
        <v>106</v>
      </c>
      <c r="F2" s="61" t="s">
        <v>314</v>
      </c>
      <c r="G2" s="67" t="s">
        <v>338</v>
      </c>
      <c r="H2" s="68" t="s">
        <v>315</v>
      </c>
      <c r="I2" s="68" t="s">
        <v>337</v>
      </c>
      <c r="J2" s="69" t="s">
        <v>339</v>
      </c>
      <c r="K2" s="69" t="s">
        <v>340</v>
      </c>
    </row>
    <row r="3" spans="1:11" s="72" customFormat="1" ht="38.25" x14ac:dyDescent="0.25">
      <c r="A3" s="54">
        <v>1</v>
      </c>
      <c r="B3" s="54" t="s">
        <v>454</v>
      </c>
      <c r="C3" s="58" t="s">
        <v>342</v>
      </c>
      <c r="D3" s="54" t="s">
        <v>382</v>
      </c>
      <c r="E3" s="71" t="s">
        <v>361</v>
      </c>
      <c r="F3" s="71" t="s">
        <v>416</v>
      </c>
      <c r="G3" s="54" t="s">
        <v>341</v>
      </c>
      <c r="H3" s="54" t="s">
        <v>301</v>
      </c>
      <c r="I3" s="54">
        <v>5000</v>
      </c>
      <c r="J3" s="57">
        <v>12</v>
      </c>
      <c r="K3" s="57">
        <f t="shared" ref="K3:K12" si="0">J3*I3</f>
        <v>60000</v>
      </c>
    </row>
    <row r="4" spans="1:11" s="72" customFormat="1" ht="38.25" x14ac:dyDescent="0.25">
      <c r="A4" s="54">
        <f>A3+1</f>
        <v>2</v>
      </c>
      <c r="B4" s="54" t="s">
        <v>451</v>
      </c>
      <c r="C4" s="73" t="s">
        <v>351</v>
      </c>
      <c r="D4" s="54" t="s">
        <v>383</v>
      </c>
      <c r="E4" s="54" t="s">
        <v>414</v>
      </c>
      <c r="F4" s="54" t="s">
        <v>417</v>
      </c>
      <c r="G4" s="54" t="s">
        <v>341</v>
      </c>
      <c r="H4" s="54" t="s">
        <v>301</v>
      </c>
      <c r="I4" s="55">
        <v>300</v>
      </c>
      <c r="J4" s="57">
        <v>100</v>
      </c>
      <c r="K4" s="57">
        <f t="shared" si="0"/>
        <v>30000</v>
      </c>
    </row>
    <row r="5" spans="1:11" s="72" customFormat="1" ht="51" x14ac:dyDescent="0.25">
      <c r="A5" s="54">
        <f t="shared" ref="A5:A26" si="1">A4+1</f>
        <v>3</v>
      </c>
      <c r="B5" s="54" t="s">
        <v>460</v>
      </c>
      <c r="C5" s="58" t="s">
        <v>343</v>
      </c>
      <c r="D5" s="54" t="s">
        <v>384</v>
      </c>
      <c r="E5" s="54" t="s">
        <v>415</v>
      </c>
      <c r="F5" s="54" t="s">
        <v>418</v>
      </c>
      <c r="G5" s="54" t="s">
        <v>341</v>
      </c>
      <c r="H5" s="54" t="s">
        <v>301</v>
      </c>
      <c r="I5" s="54">
        <v>3500</v>
      </c>
      <c r="J5" s="57">
        <v>52</v>
      </c>
      <c r="K5" s="57">
        <f t="shared" si="0"/>
        <v>182000</v>
      </c>
    </row>
    <row r="6" spans="1:11" s="72" customFormat="1" ht="38.25" x14ac:dyDescent="0.25">
      <c r="A6" s="54">
        <f t="shared" si="1"/>
        <v>4</v>
      </c>
      <c r="B6" s="54" t="s">
        <v>455</v>
      </c>
      <c r="C6" s="58" t="s">
        <v>344</v>
      </c>
      <c r="D6" s="54" t="s">
        <v>385</v>
      </c>
      <c r="E6" s="71" t="s">
        <v>360</v>
      </c>
      <c r="F6" s="71" t="s">
        <v>419</v>
      </c>
      <c r="G6" s="54" t="s">
        <v>341</v>
      </c>
      <c r="H6" s="54" t="s">
        <v>301</v>
      </c>
      <c r="I6" s="54">
        <v>5000</v>
      </c>
      <c r="J6" s="57">
        <v>25</v>
      </c>
      <c r="K6" s="57">
        <f t="shared" si="0"/>
        <v>125000</v>
      </c>
    </row>
    <row r="7" spans="1:11" s="72" customFormat="1" ht="38.25" x14ac:dyDescent="0.25">
      <c r="A7" s="54">
        <f t="shared" si="1"/>
        <v>5</v>
      </c>
      <c r="B7" s="54" t="s">
        <v>450</v>
      </c>
      <c r="C7" s="58" t="s">
        <v>395</v>
      </c>
      <c r="D7" s="54" t="s">
        <v>386</v>
      </c>
      <c r="E7" s="56" t="s">
        <v>363</v>
      </c>
      <c r="F7" s="56" t="s">
        <v>420</v>
      </c>
      <c r="G7" s="54" t="s">
        <v>341</v>
      </c>
      <c r="H7" s="54" t="s">
        <v>301</v>
      </c>
      <c r="I7" s="54">
        <v>20</v>
      </c>
      <c r="J7" s="57">
        <v>140</v>
      </c>
      <c r="K7" s="57">
        <f t="shared" si="0"/>
        <v>2800</v>
      </c>
    </row>
    <row r="8" spans="1:11" s="72" customFormat="1" ht="25.5" x14ac:dyDescent="0.25">
      <c r="A8" s="54">
        <f t="shared" si="1"/>
        <v>6</v>
      </c>
      <c r="B8" s="54" t="s">
        <v>463</v>
      </c>
      <c r="C8" s="74" t="s">
        <v>345</v>
      </c>
      <c r="D8" s="54" t="s">
        <v>387</v>
      </c>
      <c r="E8" s="54" t="s">
        <v>441</v>
      </c>
      <c r="F8" s="54" t="s">
        <v>421</v>
      </c>
      <c r="G8" s="54" t="s">
        <v>341</v>
      </c>
      <c r="H8" s="54" t="s">
        <v>301</v>
      </c>
      <c r="I8" s="54">
        <v>1000</v>
      </c>
      <c r="J8" s="57">
        <v>6</v>
      </c>
      <c r="K8" s="57">
        <f t="shared" si="0"/>
        <v>6000</v>
      </c>
    </row>
    <row r="9" spans="1:11" s="72" customFormat="1" ht="38.25" x14ac:dyDescent="0.25">
      <c r="A9" s="54">
        <f t="shared" si="1"/>
        <v>7</v>
      </c>
      <c r="B9" s="54" t="s">
        <v>446</v>
      </c>
      <c r="C9" s="58" t="s">
        <v>346</v>
      </c>
      <c r="D9" s="54" t="s">
        <v>388</v>
      </c>
      <c r="E9" s="75" t="s">
        <v>365</v>
      </c>
      <c r="F9" s="75" t="s">
        <v>422</v>
      </c>
      <c r="G9" s="54" t="s">
        <v>341</v>
      </c>
      <c r="H9" s="54" t="s">
        <v>301</v>
      </c>
      <c r="I9" s="54">
        <v>600</v>
      </c>
      <c r="J9" s="57">
        <v>1120</v>
      </c>
      <c r="K9" s="57">
        <f t="shared" si="0"/>
        <v>672000</v>
      </c>
    </row>
    <row r="10" spans="1:11" s="72" customFormat="1" ht="140.25" x14ac:dyDescent="0.25">
      <c r="A10" s="54">
        <f t="shared" si="1"/>
        <v>8</v>
      </c>
      <c r="B10" s="54" t="s">
        <v>473</v>
      </c>
      <c r="C10" s="58" t="s">
        <v>347</v>
      </c>
      <c r="D10" s="54" t="s">
        <v>389</v>
      </c>
      <c r="E10" s="75" t="s">
        <v>359</v>
      </c>
      <c r="F10" s="75" t="s">
        <v>423</v>
      </c>
      <c r="G10" s="54" t="s">
        <v>341</v>
      </c>
      <c r="H10" s="54" t="s">
        <v>301</v>
      </c>
      <c r="I10" s="54">
        <v>40</v>
      </c>
      <c r="J10" s="57">
        <v>1600</v>
      </c>
      <c r="K10" s="57">
        <f t="shared" si="0"/>
        <v>64000</v>
      </c>
    </row>
    <row r="11" spans="1:11" s="72" customFormat="1" ht="140.25" x14ac:dyDescent="0.25">
      <c r="A11" s="54">
        <f t="shared" si="1"/>
        <v>9</v>
      </c>
      <c r="B11" s="54" t="s">
        <v>447</v>
      </c>
      <c r="C11" s="58" t="s">
        <v>347</v>
      </c>
      <c r="D11" s="54" t="s">
        <v>389</v>
      </c>
      <c r="E11" s="75" t="s">
        <v>376</v>
      </c>
      <c r="F11" s="75" t="s">
        <v>424</v>
      </c>
      <c r="G11" s="54" t="s">
        <v>352</v>
      </c>
      <c r="H11" s="54" t="s">
        <v>296</v>
      </c>
      <c r="I11" s="54">
        <v>50</v>
      </c>
      <c r="J11" s="57">
        <v>2400</v>
      </c>
      <c r="K11" s="57">
        <f t="shared" si="0"/>
        <v>120000</v>
      </c>
    </row>
    <row r="12" spans="1:11" s="72" customFormat="1" ht="153" x14ac:dyDescent="0.25">
      <c r="A12" s="54">
        <f t="shared" si="1"/>
        <v>10</v>
      </c>
      <c r="B12" s="54" t="s">
        <v>461</v>
      </c>
      <c r="C12" s="60" t="s">
        <v>332</v>
      </c>
      <c r="D12" s="54" t="s">
        <v>390</v>
      </c>
      <c r="E12" s="54" t="s">
        <v>333</v>
      </c>
      <c r="F12" s="54" t="s">
        <v>425</v>
      </c>
      <c r="G12" s="54" t="s">
        <v>341</v>
      </c>
      <c r="H12" s="54" t="s">
        <v>301</v>
      </c>
      <c r="I12" s="54">
        <v>6000</v>
      </c>
      <c r="J12" s="57">
        <v>10</v>
      </c>
      <c r="K12" s="57">
        <f t="shared" si="0"/>
        <v>60000</v>
      </c>
    </row>
    <row r="13" spans="1:11" s="72" customFormat="1" x14ac:dyDescent="0.25">
      <c r="A13" s="54">
        <f t="shared" si="1"/>
        <v>11</v>
      </c>
      <c r="B13" s="54" t="s">
        <v>449</v>
      </c>
      <c r="C13" s="58" t="s">
        <v>348</v>
      </c>
      <c r="D13" s="54" t="s">
        <v>391</v>
      </c>
      <c r="E13" s="54" t="s">
        <v>353</v>
      </c>
      <c r="F13" s="54" t="s">
        <v>426</v>
      </c>
      <c r="G13" s="54" t="s">
        <v>341</v>
      </c>
      <c r="H13" s="54" t="s">
        <v>301</v>
      </c>
      <c r="I13" s="54">
        <v>20</v>
      </c>
      <c r="J13" s="57">
        <v>1000</v>
      </c>
      <c r="K13" s="57">
        <f t="shared" ref="K13:K26" si="2">J13*I13</f>
        <v>20000</v>
      </c>
    </row>
    <row r="14" spans="1:11" s="72" customFormat="1" ht="25.5" x14ac:dyDescent="0.25">
      <c r="A14" s="54">
        <f t="shared" si="1"/>
        <v>12</v>
      </c>
      <c r="B14" s="54" t="s">
        <v>464</v>
      </c>
      <c r="C14" s="58" t="s">
        <v>358</v>
      </c>
      <c r="D14" s="54" t="s">
        <v>396</v>
      </c>
      <c r="E14" s="54" t="s">
        <v>371</v>
      </c>
      <c r="F14" s="54" t="s">
        <v>427</v>
      </c>
      <c r="G14" s="54" t="s">
        <v>341</v>
      </c>
      <c r="H14" s="54" t="s">
        <v>301</v>
      </c>
      <c r="I14" s="54">
        <v>300</v>
      </c>
      <c r="J14" s="57">
        <v>210</v>
      </c>
      <c r="K14" s="57">
        <f t="shared" si="2"/>
        <v>63000</v>
      </c>
    </row>
    <row r="15" spans="1:11" s="72" customFormat="1" ht="89.25" x14ac:dyDescent="0.25">
      <c r="A15" s="54">
        <f t="shared" si="1"/>
        <v>13</v>
      </c>
      <c r="B15" s="54" t="s">
        <v>467</v>
      </c>
      <c r="C15" s="58" t="s">
        <v>350</v>
      </c>
      <c r="D15" s="54" t="s">
        <v>392</v>
      </c>
      <c r="E15" s="54" t="s">
        <v>364</v>
      </c>
      <c r="F15" s="54" t="s">
        <v>471</v>
      </c>
      <c r="G15" s="54" t="s">
        <v>341</v>
      </c>
      <c r="H15" s="54" t="s">
        <v>301</v>
      </c>
      <c r="I15" s="54">
        <v>200000</v>
      </c>
      <c r="J15" s="57">
        <v>32</v>
      </c>
      <c r="K15" s="57">
        <f t="shared" si="2"/>
        <v>6400000</v>
      </c>
    </row>
    <row r="16" spans="1:11" s="72" customFormat="1" ht="25.5" x14ac:dyDescent="0.25">
      <c r="A16" s="54">
        <f t="shared" si="1"/>
        <v>14</v>
      </c>
      <c r="B16" s="54" t="s">
        <v>453</v>
      </c>
      <c r="C16" s="58" t="s">
        <v>349</v>
      </c>
      <c r="D16" s="54" t="s">
        <v>393</v>
      </c>
      <c r="E16" s="54" t="s">
        <v>469</v>
      </c>
      <c r="F16" s="54" t="s">
        <v>428</v>
      </c>
      <c r="G16" s="54" t="s">
        <v>341</v>
      </c>
      <c r="H16" s="54" t="s">
        <v>301</v>
      </c>
      <c r="I16" s="54">
        <v>200</v>
      </c>
      <c r="J16" s="57">
        <v>150</v>
      </c>
      <c r="K16" s="57">
        <f t="shared" si="2"/>
        <v>30000</v>
      </c>
    </row>
    <row r="17" spans="1:11" s="72" customFormat="1" ht="51" x14ac:dyDescent="0.25">
      <c r="A17" s="54">
        <f t="shared" si="1"/>
        <v>15</v>
      </c>
      <c r="B17" s="54" t="s">
        <v>456</v>
      </c>
      <c r="C17" s="58" t="s">
        <v>354</v>
      </c>
      <c r="D17" s="54" t="s">
        <v>394</v>
      </c>
      <c r="E17" s="71" t="s">
        <v>373</v>
      </c>
      <c r="F17" s="71" t="s">
        <v>429</v>
      </c>
      <c r="G17" s="54" t="s">
        <v>341</v>
      </c>
      <c r="H17" s="54" t="s">
        <v>301</v>
      </c>
      <c r="I17" s="54">
        <v>10000</v>
      </c>
      <c r="J17" s="57">
        <v>12</v>
      </c>
      <c r="K17" s="57">
        <f t="shared" si="2"/>
        <v>120000</v>
      </c>
    </row>
    <row r="18" spans="1:11" s="72" customFormat="1" ht="51" x14ac:dyDescent="0.25">
      <c r="A18" s="54">
        <f t="shared" si="1"/>
        <v>16</v>
      </c>
      <c r="B18" s="54" t="s">
        <v>457</v>
      </c>
      <c r="C18" s="58" t="s">
        <v>355</v>
      </c>
      <c r="D18" s="54" t="s">
        <v>397</v>
      </c>
      <c r="E18" s="71" t="s">
        <v>374</v>
      </c>
      <c r="F18" s="71" t="s">
        <v>430</v>
      </c>
      <c r="G18" s="54" t="s">
        <v>341</v>
      </c>
      <c r="H18" s="54" t="s">
        <v>301</v>
      </c>
      <c r="I18" s="54">
        <v>5000</v>
      </c>
      <c r="J18" s="57">
        <v>17</v>
      </c>
      <c r="K18" s="57">
        <f t="shared" si="2"/>
        <v>85000</v>
      </c>
    </row>
    <row r="19" spans="1:11" s="72" customFormat="1" ht="51" x14ac:dyDescent="0.25">
      <c r="A19" s="54">
        <f t="shared" si="1"/>
        <v>17</v>
      </c>
      <c r="B19" s="54" t="s">
        <v>458</v>
      </c>
      <c r="C19" s="58" t="s">
        <v>356</v>
      </c>
      <c r="D19" s="54" t="s">
        <v>398</v>
      </c>
      <c r="E19" s="54" t="s">
        <v>366</v>
      </c>
      <c r="F19" s="54" t="s">
        <v>431</v>
      </c>
      <c r="G19" s="54" t="s">
        <v>341</v>
      </c>
      <c r="H19" s="54" t="s">
        <v>301</v>
      </c>
      <c r="I19" s="54">
        <v>35000</v>
      </c>
      <c r="J19" s="57">
        <v>10</v>
      </c>
      <c r="K19" s="57">
        <f t="shared" si="2"/>
        <v>350000</v>
      </c>
    </row>
    <row r="20" spans="1:11" s="72" customFormat="1" ht="25.5" x14ac:dyDescent="0.25">
      <c r="A20" s="54">
        <f t="shared" si="1"/>
        <v>18</v>
      </c>
      <c r="B20" s="57" t="s">
        <v>448</v>
      </c>
      <c r="C20" s="63" t="s">
        <v>357</v>
      </c>
      <c r="D20" s="54" t="s">
        <v>399</v>
      </c>
      <c r="E20" s="54" t="s">
        <v>476</v>
      </c>
      <c r="F20" s="54" t="s">
        <v>477</v>
      </c>
      <c r="G20" s="54" t="s">
        <v>341</v>
      </c>
      <c r="H20" s="54" t="s">
        <v>301</v>
      </c>
      <c r="I20" s="54">
        <v>149500</v>
      </c>
      <c r="J20" s="57">
        <v>3</v>
      </c>
      <c r="K20" s="57">
        <f t="shared" si="2"/>
        <v>448500</v>
      </c>
    </row>
    <row r="21" spans="1:11" s="72" customFormat="1" ht="25.5" x14ac:dyDescent="0.25">
      <c r="A21" s="54">
        <f t="shared" si="1"/>
        <v>19</v>
      </c>
      <c r="B21" s="57" t="s">
        <v>468</v>
      </c>
      <c r="C21" s="63" t="s">
        <v>372</v>
      </c>
      <c r="D21" s="54" t="s">
        <v>400</v>
      </c>
      <c r="E21" s="54" t="s">
        <v>432</v>
      </c>
      <c r="F21" s="54" t="s">
        <v>433</v>
      </c>
      <c r="G21" s="54" t="s">
        <v>341</v>
      </c>
      <c r="H21" s="54" t="s">
        <v>301</v>
      </c>
      <c r="I21" s="54">
        <v>160</v>
      </c>
      <c r="J21" s="57">
        <v>1300</v>
      </c>
      <c r="K21" s="57">
        <f t="shared" si="2"/>
        <v>208000</v>
      </c>
    </row>
    <row r="22" spans="1:11" s="72" customFormat="1" ht="25.5" x14ac:dyDescent="0.25">
      <c r="A22" s="54">
        <f t="shared" si="1"/>
        <v>20</v>
      </c>
      <c r="B22" s="57" t="s">
        <v>466</v>
      </c>
      <c r="C22" s="63" t="s">
        <v>442</v>
      </c>
      <c r="D22" s="54" t="s">
        <v>443</v>
      </c>
      <c r="E22" s="54" t="s">
        <v>444</v>
      </c>
      <c r="F22" s="54" t="s">
        <v>445</v>
      </c>
      <c r="G22" s="54" t="s">
        <v>341</v>
      </c>
      <c r="H22" s="54" t="s">
        <v>301</v>
      </c>
      <c r="I22" s="54">
        <v>50000</v>
      </c>
      <c r="J22" s="57">
        <v>5</v>
      </c>
      <c r="K22" s="57">
        <f t="shared" si="2"/>
        <v>250000</v>
      </c>
    </row>
    <row r="23" spans="1:11" s="72" customFormat="1" ht="25.5" x14ac:dyDescent="0.25">
      <c r="A23" s="54">
        <f t="shared" si="1"/>
        <v>21</v>
      </c>
      <c r="B23" s="57" t="s">
        <v>462</v>
      </c>
      <c r="C23" s="60" t="s">
        <v>368</v>
      </c>
      <c r="D23" s="54" t="s">
        <v>401</v>
      </c>
      <c r="E23" s="54" t="s">
        <v>370</v>
      </c>
      <c r="F23" s="54" t="s">
        <v>434</v>
      </c>
      <c r="G23" s="54" t="s">
        <v>341</v>
      </c>
      <c r="H23" s="54" t="s">
        <v>301</v>
      </c>
      <c r="I23" s="54">
        <v>2</v>
      </c>
      <c r="J23" s="57">
        <v>6000</v>
      </c>
      <c r="K23" s="57">
        <f t="shared" si="2"/>
        <v>12000</v>
      </c>
    </row>
    <row r="24" spans="1:11" s="72" customFormat="1" ht="76.5" x14ac:dyDescent="0.25">
      <c r="A24" s="54">
        <f t="shared" si="1"/>
        <v>22</v>
      </c>
      <c r="B24" s="57" t="s">
        <v>459</v>
      </c>
      <c r="C24" s="58" t="s">
        <v>369</v>
      </c>
      <c r="D24" s="54" t="s">
        <v>402</v>
      </c>
      <c r="E24" s="54" t="s">
        <v>440</v>
      </c>
      <c r="F24" s="54" t="s">
        <v>435</v>
      </c>
      <c r="G24" s="54" t="s">
        <v>341</v>
      </c>
      <c r="H24" s="54" t="s">
        <v>301</v>
      </c>
      <c r="I24" s="54">
        <v>10</v>
      </c>
      <c r="J24" s="57">
        <v>300</v>
      </c>
      <c r="K24" s="57">
        <f t="shared" si="2"/>
        <v>3000</v>
      </c>
    </row>
    <row r="25" spans="1:11" s="72" customFormat="1" ht="38.25" x14ac:dyDescent="0.25">
      <c r="A25" s="54">
        <f t="shared" si="1"/>
        <v>23</v>
      </c>
      <c r="B25" s="57" t="s">
        <v>452</v>
      </c>
      <c r="C25" s="60" t="s">
        <v>367</v>
      </c>
      <c r="D25" s="54" t="s">
        <v>403</v>
      </c>
      <c r="E25" s="54" t="s">
        <v>439</v>
      </c>
      <c r="F25" s="54" t="s">
        <v>436</v>
      </c>
      <c r="G25" s="54" t="s">
        <v>341</v>
      </c>
      <c r="H25" s="54" t="s">
        <v>301</v>
      </c>
      <c r="I25" s="54">
        <v>2600</v>
      </c>
      <c r="J25" s="57">
        <v>3</v>
      </c>
      <c r="K25" s="57">
        <f t="shared" si="2"/>
        <v>7800</v>
      </c>
    </row>
    <row r="26" spans="1:11" s="72" customFormat="1" ht="38.25" x14ac:dyDescent="0.25">
      <c r="A26" s="54">
        <f t="shared" si="1"/>
        <v>24</v>
      </c>
      <c r="B26" s="54" t="s">
        <v>465</v>
      </c>
      <c r="C26" s="58" t="s">
        <v>375</v>
      </c>
      <c r="D26" s="54" t="s">
        <v>404</v>
      </c>
      <c r="E26" s="75" t="s">
        <v>437</v>
      </c>
      <c r="F26" s="75" t="s">
        <v>438</v>
      </c>
      <c r="G26" s="54" t="s">
        <v>341</v>
      </c>
      <c r="H26" s="54" t="s">
        <v>301</v>
      </c>
      <c r="I26" s="54">
        <v>1</v>
      </c>
      <c r="J26" s="54">
        <v>4000</v>
      </c>
      <c r="K26" s="57">
        <f t="shared" si="2"/>
        <v>4000</v>
      </c>
    </row>
    <row r="27" spans="1:11" s="77" customFormat="1" ht="36" x14ac:dyDescent="0.25">
      <c r="A27" s="84" t="s">
        <v>410</v>
      </c>
      <c r="B27" s="84"/>
      <c r="C27" s="84"/>
      <c r="D27" s="84"/>
      <c r="E27" s="84"/>
      <c r="F27" s="76" t="s">
        <v>412</v>
      </c>
      <c r="G27" s="85" t="s">
        <v>377</v>
      </c>
      <c r="H27" s="85"/>
      <c r="I27" s="85"/>
      <c r="J27" s="85"/>
      <c r="K27" s="79">
        <f>SUM(K3:K26)</f>
        <v>9323100</v>
      </c>
    </row>
    <row r="28" spans="1:11" s="77" customFormat="1" ht="53.25" customHeight="1" x14ac:dyDescent="0.25">
      <c r="A28" s="84" t="s">
        <v>381</v>
      </c>
      <c r="B28" s="84"/>
      <c r="C28" s="84"/>
      <c r="D28" s="84"/>
      <c r="E28" s="84"/>
      <c r="F28" s="76" t="s">
        <v>405</v>
      </c>
      <c r="G28" s="85" t="s">
        <v>334</v>
      </c>
      <c r="H28" s="85"/>
      <c r="I28" s="85"/>
      <c r="J28" s="85"/>
      <c r="K28" s="85"/>
    </row>
    <row r="29" spans="1:11" s="77" customFormat="1" ht="18" x14ac:dyDescent="0.25">
      <c r="A29" s="84" t="s">
        <v>108</v>
      </c>
      <c r="B29" s="84"/>
      <c r="C29" s="84"/>
      <c r="D29" s="84"/>
      <c r="E29" s="84"/>
      <c r="F29" s="76" t="s">
        <v>406</v>
      </c>
      <c r="G29" s="85" t="s">
        <v>324</v>
      </c>
      <c r="H29" s="85"/>
      <c r="I29" s="85"/>
      <c r="J29" s="85"/>
      <c r="K29" s="85"/>
    </row>
    <row r="30" spans="1:11" s="77" customFormat="1" ht="12.75" x14ac:dyDescent="0.25">
      <c r="A30" s="84" t="s">
        <v>378</v>
      </c>
      <c r="B30" s="84"/>
      <c r="C30" s="84"/>
      <c r="D30" s="84"/>
      <c r="E30" s="84"/>
      <c r="F30" s="76" t="s">
        <v>407</v>
      </c>
      <c r="G30" s="85" t="s">
        <v>320</v>
      </c>
      <c r="H30" s="85"/>
      <c r="I30" s="85"/>
      <c r="J30" s="85"/>
      <c r="K30" s="85"/>
    </row>
    <row r="31" spans="1:11" s="77" customFormat="1" ht="27" x14ac:dyDescent="0.25">
      <c r="A31" s="84" t="s">
        <v>107</v>
      </c>
      <c r="B31" s="84"/>
      <c r="C31" s="84"/>
      <c r="D31" s="84"/>
      <c r="E31" s="84"/>
      <c r="F31" s="76" t="s">
        <v>408</v>
      </c>
      <c r="G31" s="85" t="s">
        <v>336</v>
      </c>
      <c r="H31" s="85"/>
      <c r="I31" s="85"/>
      <c r="J31" s="85"/>
      <c r="K31" s="85"/>
    </row>
    <row r="32" spans="1:11" ht="18" x14ac:dyDescent="0.25">
      <c r="A32" s="84" t="s">
        <v>379</v>
      </c>
      <c r="B32" s="84"/>
      <c r="C32" s="84"/>
      <c r="D32" s="84"/>
      <c r="E32" s="84"/>
      <c r="F32" s="76" t="s">
        <v>409</v>
      </c>
      <c r="G32" s="85" t="s">
        <v>380</v>
      </c>
      <c r="H32" s="85"/>
      <c r="I32" s="85"/>
      <c r="J32" s="85"/>
      <c r="K32" s="85"/>
    </row>
    <row r="33" spans="1:11" ht="15" customHeight="1" x14ac:dyDescent="0.25">
      <c r="A33" s="82" t="s">
        <v>413</v>
      </c>
      <c r="B33" s="82"/>
      <c r="C33" s="82"/>
      <c r="D33" s="82"/>
      <c r="E33" s="82"/>
      <c r="F33" s="82" t="s">
        <v>411</v>
      </c>
      <c r="G33" s="83"/>
      <c r="H33" s="83"/>
      <c r="I33" s="83"/>
      <c r="J33" s="83"/>
      <c r="K33" s="83"/>
    </row>
    <row r="34" spans="1:11" x14ac:dyDescent="0.25">
      <c r="A34" s="82"/>
      <c r="B34" s="82"/>
      <c r="C34" s="82"/>
      <c r="D34" s="82"/>
      <c r="E34" s="82"/>
      <c r="F34" s="83"/>
      <c r="G34" s="83"/>
      <c r="H34" s="83"/>
      <c r="I34" s="83"/>
      <c r="J34" s="83"/>
      <c r="K34" s="83"/>
    </row>
    <row r="35" spans="1:11" x14ac:dyDescent="0.25">
      <c r="A35" s="82"/>
      <c r="B35" s="82"/>
      <c r="C35" s="82"/>
      <c r="D35" s="82"/>
      <c r="E35" s="82"/>
      <c r="F35" s="83"/>
      <c r="G35" s="83"/>
      <c r="H35" s="83"/>
      <c r="I35" s="83"/>
      <c r="J35" s="83"/>
      <c r="K35" s="83"/>
    </row>
    <row r="36" spans="1:11" x14ac:dyDescent="0.25">
      <c r="A36" s="82"/>
      <c r="B36" s="82"/>
      <c r="C36" s="82"/>
      <c r="D36" s="82"/>
      <c r="E36" s="82"/>
      <c r="F36" s="83"/>
      <c r="G36" s="83"/>
      <c r="H36" s="83"/>
      <c r="I36" s="83"/>
      <c r="J36" s="83"/>
      <c r="K36" s="83"/>
    </row>
    <row r="37" spans="1:11" ht="106.5" customHeight="1" x14ac:dyDescent="0.25">
      <c r="A37" s="82"/>
      <c r="B37" s="82"/>
      <c r="C37" s="82"/>
      <c r="D37" s="82"/>
      <c r="E37" s="82"/>
      <c r="F37" s="83"/>
      <c r="G37" s="83"/>
      <c r="H37" s="83"/>
      <c r="I37" s="83"/>
      <c r="J37" s="83"/>
      <c r="K37" s="83"/>
    </row>
    <row r="38" spans="1:11" s="64" customFormat="1" ht="15" customHeight="1" x14ac:dyDescent="0.25">
      <c r="A38" s="81" t="s">
        <v>470</v>
      </c>
      <c r="B38" s="81"/>
      <c r="D38" s="65" t="s">
        <v>475</v>
      </c>
    </row>
    <row r="39" spans="1:11" x14ac:dyDescent="0.25">
      <c r="D39"/>
    </row>
  </sheetData>
  <mergeCells count="16">
    <mergeCell ref="A31:E31"/>
    <mergeCell ref="G31:K31"/>
    <mergeCell ref="A1:I1"/>
    <mergeCell ref="A30:E30"/>
    <mergeCell ref="A27:E27"/>
    <mergeCell ref="G27:J27"/>
    <mergeCell ref="G28:K28"/>
    <mergeCell ref="G29:K29"/>
    <mergeCell ref="G30:K30"/>
    <mergeCell ref="A29:E29"/>
    <mergeCell ref="A28:E28"/>
    <mergeCell ref="A38:B38"/>
    <mergeCell ref="A33:E37"/>
    <mergeCell ref="F33:K37"/>
    <mergeCell ref="A32:E32"/>
    <mergeCell ref="G32:K32"/>
  </mergeCells>
  <pageMargins left="0" right="0.2" top="0.25" bottom="0.25" header="0.05" footer="0.05"/>
  <pageSetup paperSize="9"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1"/>
  <sheetViews>
    <sheetView workbookViewId="0">
      <selection activeCell="F4" sqref="F4:F5"/>
    </sheetView>
  </sheetViews>
  <sheetFormatPr defaultRowHeight="15" x14ac:dyDescent="0.25"/>
  <cols>
    <col min="1" max="1" width="4.42578125" style="26" bestFit="1" customWidth="1"/>
    <col min="2" max="2" width="12.42578125" style="26" bestFit="1" customWidth="1"/>
    <col min="3" max="3" width="40.85546875" style="26" hidden="1" customWidth="1"/>
    <col min="4" max="4" width="16.42578125" style="29" customWidth="1"/>
    <col min="5" max="5" width="90.140625" customWidth="1"/>
    <col min="6" max="6" width="6.5703125" style="26" customWidth="1"/>
    <col min="7" max="7" width="6.42578125" style="26" customWidth="1"/>
    <col min="8" max="8" width="10.28515625" style="26" customWidth="1"/>
    <col min="9" max="9" width="16.42578125" style="26" bestFit="1" customWidth="1"/>
    <col min="10" max="10" width="54.5703125" customWidth="1"/>
  </cols>
  <sheetData>
    <row r="1" spans="1:9" ht="18" x14ac:dyDescent="0.25">
      <c r="A1" s="101" t="s">
        <v>308</v>
      </c>
      <c r="B1" s="101"/>
      <c r="C1" s="30"/>
      <c r="D1" s="102" t="s">
        <v>362</v>
      </c>
      <c r="E1" s="102"/>
      <c r="F1" s="102"/>
      <c r="G1" s="102"/>
      <c r="H1" s="102"/>
      <c r="I1" s="102"/>
    </row>
    <row r="2" spans="1:9" ht="18" x14ac:dyDescent="0.25">
      <c r="A2" s="103" t="s">
        <v>309</v>
      </c>
      <c r="B2" s="104"/>
      <c r="C2" s="31"/>
      <c r="D2" s="105"/>
      <c r="E2" s="105"/>
      <c r="F2" s="105"/>
      <c r="G2" s="105"/>
      <c r="H2" s="105"/>
      <c r="I2" s="106"/>
    </row>
    <row r="3" spans="1:9" ht="18" x14ac:dyDescent="0.25">
      <c r="A3" s="107" t="s">
        <v>310</v>
      </c>
      <c r="B3" s="107"/>
      <c r="C3" s="107"/>
      <c r="D3" s="107"/>
      <c r="E3" s="107"/>
      <c r="F3" s="107"/>
      <c r="G3" s="107"/>
      <c r="H3" s="107"/>
      <c r="I3" s="107"/>
    </row>
    <row r="4" spans="1:9" ht="59.25" customHeight="1" x14ac:dyDescent="0.25">
      <c r="A4" s="95" t="s">
        <v>311</v>
      </c>
      <c r="B4" s="96" t="s">
        <v>312</v>
      </c>
      <c r="C4" s="32"/>
      <c r="D4" s="97" t="s">
        <v>313</v>
      </c>
      <c r="E4" s="98" t="s">
        <v>314</v>
      </c>
      <c r="F4" s="96" t="s">
        <v>315</v>
      </c>
      <c r="G4" s="96" t="s">
        <v>323</v>
      </c>
      <c r="H4" s="96"/>
      <c r="I4" s="96"/>
    </row>
    <row r="5" spans="1:9" ht="51.75" customHeight="1" x14ac:dyDescent="0.25">
      <c r="A5" s="95"/>
      <c r="B5" s="96"/>
      <c r="C5" s="32"/>
      <c r="D5" s="97"/>
      <c r="E5" s="99"/>
      <c r="F5" s="100"/>
      <c r="G5" s="36" t="s">
        <v>316</v>
      </c>
      <c r="H5" s="37" t="s">
        <v>317</v>
      </c>
      <c r="I5" s="32" t="s">
        <v>318</v>
      </c>
    </row>
    <row r="6" spans="1:9" s="40" customFormat="1" x14ac:dyDescent="0.3">
      <c r="A6" s="11">
        <v>1</v>
      </c>
      <c r="B6" s="41"/>
      <c r="C6" s="8"/>
      <c r="D6" s="12"/>
      <c r="E6" s="9"/>
      <c r="F6" s="19"/>
      <c r="G6" s="11"/>
      <c r="H6" s="38"/>
      <c r="I6" s="38"/>
    </row>
    <row r="7" spans="1:9" s="40" customFormat="1" x14ac:dyDescent="0.3">
      <c r="A7" s="11">
        <v>2</v>
      </c>
      <c r="B7" s="41"/>
      <c r="C7" s="8"/>
      <c r="D7" s="12"/>
      <c r="E7" s="9"/>
      <c r="F7" s="19"/>
      <c r="G7" s="11"/>
      <c r="H7" s="38"/>
      <c r="I7" s="38"/>
    </row>
    <row r="8" spans="1:9" s="40" customFormat="1" x14ac:dyDescent="0.3">
      <c r="A8" s="11">
        <v>3</v>
      </c>
      <c r="B8" s="41"/>
      <c r="C8" s="8"/>
      <c r="D8" s="12"/>
      <c r="E8" s="9"/>
      <c r="F8" s="19"/>
      <c r="G8" s="11"/>
      <c r="H8" s="38"/>
      <c r="I8" s="38"/>
    </row>
    <row r="9" spans="1:9" s="40" customFormat="1" x14ac:dyDescent="0.3">
      <c r="A9" s="11">
        <v>4</v>
      </c>
      <c r="B9" s="41"/>
      <c r="C9" s="8"/>
      <c r="D9" s="12"/>
      <c r="E9" s="9"/>
      <c r="F9" s="19"/>
      <c r="G9" s="11"/>
      <c r="H9" s="38"/>
      <c r="I9" s="38"/>
    </row>
    <row r="10" spans="1:9" s="40" customFormat="1" x14ac:dyDescent="0.3">
      <c r="A10" s="11">
        <v>5</v>
      </c>
      <c r="B10" s="41"/>
      <c r="C10" s="8"/>
      <c r="D10" s="12"/>
      <c r="E10" s="9"/>
      <c r="F10" s="19"/>
      <c r="G10" s="11"/>
      <c r="H10" s="38"/>
      <c r="I10" s="38"/>
    </row>
    <row r="11" spans="1:9" s="40" customFormat="1" x14ac:dyDescent="0.3">
      <c r="A11" s="11">
        <v>6</v>
      </c>
      <c r="B11" s="41"/>
      <c r="C11" s="8"/>
      <c r="D11" s="10"/>
      <c r="E11" s="47"/>
      <c r="F11" s="11"/>
      <c r="G11" s="11"/>
      <c r="H11" s="38"/>
      <c r="I11" s="38"/>
    </row>
    <row r="12" spans="1:9" s="40" customFormat="1" x14ac:dyDescent="0.3">
      <c r="A12" s="11">
        <v>7</v>
      </c>
      <c r="B12" s="41"/>
      <c r="C12" s="8"/>
      <c r="D12" s="10"/>
      <c r="E12" s="47"/>
      <c r="F12" s="11"/>
      <c r="G12" s="11"/>
      <c r="H12" s="38"/>
      <c r="I12" s="38"/>
    </row>
    <row r="13" spans="1:9" s="40" customFormat="1" x14ac:dyDescent="0.3">
      <c r="A13" s="11">
        <v>8</v>
      </c>
      <c r="B13" s="41"/>
      <c r="C13" s="8"/>
      <c r="D13" s="10"/>
      <c r="E13" s="47"/>
      <c r="F13" s="11"/>
      <c r="G13" s="11"/>
      <c r="H13" s="38"/>
      <c r="I13" s="38"/>
    </row>
    <row r="14" spans="1:9" s="40" customFormat="1" x14ac:dyDescent="0.3">
      <c r="A14" s="11">
        <v>9</v>
      </c>
      <c r="B14" s="41"/>
      <c r="C14" s="8"/>
      <c r="D14" s="10"/>
      <c r="E14" s="47"/>
      <c r="F14" s="11"/>
      <c r="G14" s="11"/>
      <c r="H14" s="38"/>
      <c r="I14" s="38"/>
    </row>
    <row r="15" spans="1:9" s="40" customFormat="1" x14ac:dyDescent="0.3">
      <c r="A15" s="11">
        <v>10</v>
      </c>
      <c r="B15" s="41"/>
      <c r="C15" s="8"/>
      <c r="D15" s="10"/>
      <c r="E15" s="47"/>
      <c r="F15" s="6"/>
      <c r="G15" s="11"/>
      <c r="H15" s="38"/>
      <c r="I15" s="38"/>
    </row>
    <row r="16" spans="1:9" s="40" customFormat="1" x14ac:dyDescent="0.3">
      <c r="A16" s="11">
        <v>11</v>
      </c>
      <c r="B16" s="41"/>
      <c r="C16" s="8"/>
      <c r="D16" s="10"/>
      <c r="E16" s="47"/>
      <c r="F16" s="19"/>
      <c r="G16" s="11"/>
      <c r="H16" s="38"/>
      <c r="I16" s="38"/>
    </row>
    <row r="17" spans="1:9" s="40" customFormat="1" x14ac:dyDescent="0.3">
      <c r="A17" s="11">
        <v>12</v>
      </c>
      <c r="B17" s="41"/>
      <c r="C17" s="8"/>
      <c r="D17" s="10"/>
      <c r="E17" s="47"/>
      <c r="F17" s="11"/>
      <c r="G17" s="11"/>
      <c r="H17" s="38"/>
      <c r="I17" s="38"/>
    </row>
    <row r="18" spans="1:9" s="40" customFormat="1" x14ac:dyDescent="0.3">
      <c r="A18" s="11">
        <v>13</v>
      </c>
      <c r="B18" s="41"/>
      <c r="C18" s="8"/>
      <c r="D18" s="10"/>
      <c r="E18" s="47"/>
      <c r="F18" s="6"/>
      <c r="G18" s="11"/>
      <c r="H18" s="38"/>
      <c r="I18" s="38"/>
    </row>
    <row r="19" spans="1:9" s="40" customFormat="1" x14ac:dyDescent="0.3">
      <c r="A19" s="11">
        <v>14</v>
      </c>
      <c r="B19" s="41"/>
      <c r="C19" s="8"/>
      <c r="D19" s="10"/>
      <c r="E19" s="47"/>
      <c r="F19" s="11"/>
      <c r="G19" s="11"/>
      <c r="H19" s="38"/>
      <c r="I19" s="38"/>
    </row>
    <row r="20" spans="1:9" s="40" customFormat="1" x14ac:dyDescent="0.3">
      <c r="A20" s="11">
        <v>15</v>
      </c>
      <c r="B20" s="41"/>
      <c r="C20" s="8"/>
      <c r="D20" s="10"/>
      <c r="E20" s="47"/>
      <c r="F20" s="11"/>
      <c r="G20" s="11"/>
      <c r="H20" s="38"/>
      <c r="I20" s="38"/>
    </row>
    <row r="21" spans="1:9" s="40" customFormat="1" x14ac:dyDescent="0.3">
      <c r="A21" s="11">
        <v>16</v>
      </c>
      <c r="B21" s="41"/>
      <c r="C21" s="8"/>
      <c r="D21" s="10"/>
      <c r="E21" s="47"/>
      <c r="F21" s="11"/>
      <c r="G21" s="11"/>
      <c r="H21" s="38"/>
      <c r="I21" s="38"/>
    </row>
    <row r="22" spans="1:9" s="40" customFormat="1" x14ac:dyDescent="0.3">
      <c r="A22" s="11">
        <v>17</v>
      </c>
      <c r="B22" s="41"/>
      <c r="C22" s="8"/>
      <c r="D22" s="10"/>
      <c r="E22" s="47"/>
      <c r="F22" s="11"/>
      <c r="G22" s="11"/>
      <c r="H22" s="38"/>
      <c r="I22" s="38"/>
    </row>
    <row r="23" spans="1:9" s="40" customFormat="1" x14ac:dyDescent="0.3">
      <c r="A23" s="11">
        <v>18</v>
      </c>
      <c r="B23" s="41"/>
      <c r="C23" s="8"/>
      <c r="D23" s="10"/>
      <c r="E23" s="47"/>
      <c r="F23" s="6"/>
      <c r="G23" s="11"/>
      <c r="H23" s="38"/>
      <c r="I23" s="38"/>
    </row>
    <row r="24" spans="1:9" s="40" customFormat="1" x14ac:dyDescent="0.3">
      <c r="A24" s="11">
        <v>19</v>
      </c>
      <c r="B24" s="41"/>
      <c r="C24" s="8"/>
      <c r="D24" s="10"/>
      <c r="E24" s="47"/>
      <c r="F24" s="19"/>
      <c r="G24" s="11"/>
      <c r="H24" s="38"/>
      <c r="I24" s="38"/>
    </row>
    <row r="25" spans="1:9" s="40" customFormat="1" x14ac:dyDescent="0.3">
      <c r="A25" s="11">
        <v>20</v>
      </c>
      <c r="B25" s="41"/>
      <c r="C25" s="8"/>
      <c r="D25" s="10"/>
      <c r="E25" s="47"/>
      <c r="F25" s="11"/>
      <c r="G25" s="11"/>
      <c r="H25" s="38"/>
      <c r="I25" s="38"/>
    </row>
    <row r="26" spans="1:9" s="40" customFormat="1" x14ac:dyDescent="0.3">
      <c r="A26" s="11">
        <v>21</v>
      </c>
      <c r="B26" s="41"/>
      <c r="C26" s="8"/>
      <c r="D26" s="10"/>
      <c r="E26" s="47"/>
      <c r="F26" s="19"/>
      <c r="G26" s="11"/>
      <c r="H26" s="38"/>
      <c r="I26" s="38"/>
    </row>
    <row r="27" spans="1:9" s="40" customFormat="1" x14ac:dyDescent="0.3">
      <c r="A27" s="11">
        <v>22</v>
      </c>
      <c r="B27" s="41"/>
      <c r="C27" s="8"/>
      <c r="D27" s="10"/>
      <c r="E27" s="47"/>
      <c r="F27" s="6"/>
      <c r="G27" s="11"/>
      <c r="H27" s="38"/>
      <c r="I27" s="38"/>
    </row>
    <row r="28" spans="1:9" s="40" customFormat="1" x14ac:dyDescent="0.3">
      <c r="A28" s="11">
        <v>23</v>
      </c>
      <c r="B28" s="41"/>
      <c r="C28" s="8"/>
      <c r="D28" s="10"/>
      <c r="E28" s="47"/>
      <c r="F28" s="11"/>
      <c r="G28" s="11"/>
      <c r="H28" s="38"/>
      <c r="I28" s="38"/>
    </row>
    <row r="29" spans="1:9" s="40" customFormat="1" x14ac:dyDescent="0.3">
      <c r="A29" s="11">
        <v>24</v>
      </c>
      <c r="B29" s="41"/>
      <c r="C29" s="8"/>
      <c r="D29" s="10"/>
      <c r="E29" s="47"/>
      <c r="F29" s="11"/>
      <c r="G29" s="11"/>
      <c r="H29" s="38"/>
      <c r="I29" s="38"/>
    </row>
    <row r="30" spans="1:9" s="40" customFormat="1" x14ac:dyDescent="0.3">
      <c r="A30" s="11">
        <v>25</v>
      </c>
      <c r="B30" s="41"/>
      <c r="C30" s="8"/>
      <c r="D30" s="10"/>
      <c r="E30" s="47"/>
      <c r="F30" s="11"/>
      <c r="G30" s="11"/>
      <c r="H30" s="38"/>
      <c r="I30" s="38"/>
    </row>
    <row r="31" spans="1:9" s="40" customFormat="1" x14ac:dyDescent="0.3">
      <c r="A31" s="11">
        <v>26</v>
      </c>
      <c r="B31" s="41"/>
      <c r="C31" s="8"/>
      <c r="D31" s="10"/>
      <c r="E31" s="47"/>
      <c r="F31" s="11"/>
      <c r="G31" s="11"/>
      <c r="H31" s="38"/>
      <c r="I31" s="38"/>
    </row>
    <row r="32" spans="1:9" s="40" customFormat="1" x14ac:dyDescent="0.3">
      <c r="A32" s="11">
        <v>27</v>
      </c>
      <c r="B32" s="41"/>
      <c r="C32" s="8"/>
      <c r="D32" s="10"/>
      <c r="E32" s="47"/>
      <c r="F32" s="11"/>
      <c r="G32" s="11"/>
      <c r="H32" s="38"/>
      <c r="I32" s="38"/>
    </row>
    <row r="33" spans="1:9" s="40" customFormat="1" x14ac:dyDescent="0.3">
      <c r="A33" s="11">
        <v>28</v>
      </c>
      <c r="B33" s="41"/>
      <c r="C33" s="8"/>
      <c r="D33" s="10"/>
      <c r="E33" s="47"/>
      <c r="F33" s="6"/>
      <c r="G33" s="11"/>
      <c r="H33" s="38"/>
      <c r="I33" s="38"/>
    </row>
    <row r="34" spans="1:9" s="40" customFormat="1" x14ac:dyDescent="0.3">
      <c r="A34" s="11">
        <v>29</v>
      </c>
      <c r="B34" s="41"/>
      <c r="C34" s="8"/>
      <c r="D34" s="12"/>
      <c r="E34" s="9"/>
      <c r="F34" s="20"/>
      <c r="G34" s="11"/>
      <c r="H34" s="38"/>
      <c r="I34" s="38"/>
    </row>
    <row r="35" spans="1:9" s="40" customFormat="1" x14ac:dyDescent="0.3">
      <c r="A35" s="11">
        <v>30</v>
      </c>
      <c r="B35" s="41"/>
      <c r="C35" s="8"/>
      <c r="D35" s="10"/>
      <c r="E35" s="47"/>
      <c r="F35" s="11"/>
      <c r="G35" s="11"/>
      <c r="H35" s="38"/>
      <c r="I35" s="38"/>
    </row>
    <row r="36" spans="1:9" s="40" customFormat="1" x14ac:dyDescent="0.3">
      <c r="A36" s="11">
        <v>31</v>
      </c>
      <c r="B36" s="41"/>
      <c r="C36" s="8"/>
      <c r="D36" s="10"/>
      <c r="E36" s="47"/>
      <c r="F36" s="11"/>
      <c r="G36" s="11"/>
      <c r="H36" s="38"/>
      <c r="I36" s="38"/>
    </row>
    <row r="37" spans="1:9" s="3" customFormat="1" x14ac:dyDescent="0.25">
      <c r="A37" s="11">
        <v>32</v>
      </c>
      <c r="B37" s="41"/>
      <c r="C37" s="8"/>
      <c r="D37" s="10"/>
      <c r="E37" s="6"/>
      <c r="F37" s="11"/>
      <c r="G37" s="11"/>
      <c r="H37" s="38"/>
      <c r="I37" s="38"/>
    </row>
    <row r="38" spans="1:9" s="3" customFormat="1" x14ac:dyDescent="0.25">
      <c r="A38" s="11">
        <v>33</v>
      </c>
      <c r="B38" s="41"/>
      <c r="C38" s="8"/>
      <c r="D38" s="12"/>
      <c r="E38" s="9"/>
      <c r="F38" s="20"/>
      <c r="G38" s="11"/>
      <c r="H38" s="38"/>
      <c r="I38" s="38"/>
    </row>
    <row r="39" spans="1:9" s="3" customFormat="1" x14ac:dyDescent="0.25">
      <c r="A39" s="11">
        <v>34</v>
      </c>
      <c r="B39" s="41"/>
      <c r="C39" s="8"/>
      <c r="D39" s="10"/>
      <c r="E39" s="47"/>
      <c r="F39" s="14"/>
      <c r="G39" s="11"/>
      <c r="H39" s="38"/>
      <c r="I39" s="38"/>
    </row>
    <row r="40" spans="1:9" s="3" customFormat="1" x14ac:dyDescent="0.25">
      <c r="A40" s="11">
        <v>35</v>
      </c>
      <c r="B40" s="41"/>
      <c r="C40" s="8"/>
      <c r="D40" s="10"/>
      <c r="E40" s="47"/>
      <c r="F40" s="6"/>
      <c r="G40" s="11"/>
      <c r="H40" s="38"/>
      <c r="I40" s="38"/>
    </row>
    <row r="41" spans="1:9" s="3" customFormat="1" x14ac:dyDescent="0.25">
      <c r="A41" s="11">
        <v>36</v>
      </c>
      <c r="B41" s="41"/>
      <c r="C41" s="8"/>
      <c r="D41" s="12"/>
      <c r="E41" s="4"/>
      <c r="F41" s="13"/>
      <c r="G41" s="11"/>
      <c r="H41" s="38"/>
      <c r="I41" s="38"/>
    </row>
    <row r="42" spans="1:9" s="3" customFormat="1" x14ac:dyDescent="0.25">
      <c r="A42" s="11">
        <v>37</v>
      </c>
      <c r="B42" s="41"/>
      <c r="C42" s="8"/>
      <c r="D42" s="12"/>
      <c r="E42" s="4"/>
      <c r="F42" s="13"/>
      <c r="G42" s="11"/>
      <c r="H42" s="38"/>
      <c r="I42" s="38"/>
    </row>
    <row r="43" spans="1:9" s="3" customFormat="1" x14ac:dyDescent="0.25">
      <c r="A43" s="11">
        <v>38</v>
      </c>
      <c r="B43" s="41"/>
      <c r="C43" s="8"/>
      <c r="D43" s="12"/>
      <c r="E43" s="4"/>
      <c r="F43" s="13"/>
      <c r="G43" s="11"/>
      <c r="H43" s="38"/>
      <c r="I43" s="38"/>
    </row>
    <row r="44" spans="1:9" s="3" customFormat="1" x14ac:dyDescent="0.25">
      <c r="A44" s="11">
        <v>39</v>
      </c>
      <c r="B44" s="41"/>
      <c r="C44" s="8"/>
      <c r="D44" s="10"/>
      <c r="E44" s="6"/>
      <c r="F44" s="14"/>
      <c r="G44" s="11"/>
      <c r="H44" s="38"/>
      <c r="I44" s="38"/>
    </row>
    <row r="45" spans="1:9" s="3" customFormat="1" x14ac:dyDescent="0.25">
      <c r="A45" s="11">
        <v>40</v>
      </c>
      <c r="B45" s="41"/>
      <c r="C45" s="8"/>
      <c r="D45" s="10"/>
      <c r="E45" s="6"/>
      <c r="F45" s="11"/>
      <c r="G45" s="11"/>
      <c r="H45" s="38"/>
      <c r="I45" s="38"/>
    </row>
    <row r="46" spans="1:9" s="3" customFormat="1" x14ac:dyDescent="0.25">
      <c r="A46" s="11">
        <v>41</v>
      </c>
      <c r="B46" s="41"/>
      <c r="C46" s="8"/>
      <c r="D46" s="10"/>
      <c r="E46" s="6"/>
      <c r="F46" s="11"/>
      <c r="G46" s="11"/>
      <c r="H46" s="38"/>
      <c r="I46" s="38"/>
    </row>
    <row r="47" spans="1:9" s="3" customFormat="1" x14ac:dyDescent="0.25">
      <c r="A47" s="11">
        <v>42</v>
      </c>
      <c r="B47" s="41"/>
      <c r="C47" s="8"/>
      <c r="D47" s="10"/>
      <c r="E47" s="6"/>
      <c r="F47" s="11"/>
      <c r="G47" s="11"/>
      <c r="H47" s="38"/>
      <c r="I47" s="38"/>
    </row>
    <row r="48" spans="1:9" s="3" customFormat="1" x14ac:dyDescent="0.25">
      <c r="A48" s="11">
        <v>43</v>
      </c>
      <c r="B48" s="41"/>
      <c r="C48" s="8"/>
      <c r="D48" s="10"/>
      <c r="E48" s="6"/>
      <c r="F48" s="11"/>
      <c r="G48" s="11"/>
      <c r="H48" s="38"/>
      <c r="I48" s="38"/>
    </row>
    <row r="49" spans="1:9" s="3" customFormat="1" x14ac:dyDescent="0.25">
      <c r="A49" s="11">
        <v>44</v>
      </c>
      <c r="B49" s="41"/>
      <c r="C49" s="8"/>
      <c r="D49" s="10"/>
      <c r="E49" s="6"/>
      <c r="F49" s="11"/>
      <c r="G49" s="11"/>
      <c r="H49" s="38"/>
      <c r="I49" s="38"/>
    </row>
    <row r="50" spans="1:9" s="3" customFormat="1" x14ac:dyDescent="0.25">
      <c r="A50" s="11">
        <v>45</v>
      </c>
      <c r="B50" s="41"/>
      <c r="C50" s="8"/>
      <c r="D50" s="10"/>
      <c r="E50" s="6"/>
      <c r="F50" s="6"/>
      <c r="G50" s="11"/>
      <c r="H50" s="38"/>
      <c r="I50" s="38"/>
    </row>
    <row r="51" spans="1:9" s="3" customFormat="1" x14ac:dyDescent="0.25">
      <c r="A51" s="11">
        <v>46</v>
      </c>
      <c r="B51" s="41"/>
      <c r="C51" s="8"/>
      <c r="D51" s="10"/>
      <c r="E51" s="6"/>
      <c r="F51" s="6"/>
      <c r="G51" s="11"/>
      <c r="H51" s="38"/>
      <c r="I51" s="38"/>
    </row>
    <row r="52" spans="1:9" s="3" customFormat="1" x14ac:dyDescent="0.25">
      <c r="A52" s="11">
        <v>47</v>
      </c>
      <c r="B52" s="41"/>
      <c r="C52" s="8"/>
      <c r="D52" s="10"/>
      <c r="E52" s="6"/>
      <c r="F52" s="19"/>
      <c r="G52" s="11"/>
      <c r="H52" s="38"/>
      <c r="I52" s="38"/>
    </row>
    <row r="53" spans="1:9" s="3" customFormat="1" x14ac:dyDescent="0.25">
      <c r="A53" s="11">
        <v>48</v>
      </c>
      <c r="B53" s="41"/>
      <c r="C53" s="8"/>
      <c r="D53" s="10"/>
      <c r="E53" s="6"/>
      <c r="F53" s="19"/>
      <c r="G53" s="11"/>
      <c r="H53" s="38"/>
      <c r="I53" s="38"/>
    </row>
    <row r="54" spans="1:9" s="3" customFormat="1" x14ac:dyDescent="0.25">
      <c r="A54" s="11">
        <v>49</v>
      </c>
      <c r="B54" s="41"/>
      <c r="C54" s="8"/>
      <c r="D54" s="10"/>
      <c r="E54" s="6"/>
      <c r="F54" s="19"/>
      <c r="G54" s="11"/>
      <c r="H54" s="38"/>
      <c r="I54" s="38"/>
    </row>
    <row r="55" spans="1:9" s="3" customFormat="1" x14ac:dyDescent="0.25">
      <c r="A55" s="11">
        <v>50</v>
      </c>
      <c r="B55" s="41"/>
      <c r="C55" s="8"/>
      <c r="D55" s="10"/>
      <c r="E55" s="6"/>
      <c r="F55" s="19"/>
      <c r="G55" s="11"/>
      <c r="H55" s="38"/>
      <c r="I55" s="38"/>
    </row>
    <row r="56" spans="1:9" s="3" customFormat="1" x14ac:dyDescent="0.25">
      <c r="A56" s="11">
        <v>51</v>
      </c>
      <c r="B56" s="41"/>
      <c r="C56" s="8"/>
      <c r="D56" s="15"/>
      <c r="E56" s="16"/>
      <c r="F56" s="11"/>
      <c r="G56" s="11"/>
      <c r="H56" s="38"/>
      <c r="I56" s="38"/>
    </row>
    <row r="57" spans="1:9" s="3" customFormat="1" x14ac:dyDescent="0.25">
      <c r="A57" s="11">
        <v>52</v>
      </c>
      <c r="B57" s="41"/>
      <c r="C57" s="8"/>
      <c r="D57" s="10"/>
      <c r="E57" s="6"/>
      <c r="F57" s="6"/>
      <c r="G57" s="11"/>
      <c r="H57" s="38"/>
      <c r="I57" s="38"/>
    </row>
    <row r="58" spans="1:9" s="3" customFormat="1" x14ac:dyDescent="0.25">
      <c r="A58" s="11">
        <v>53</v>
      </c>
      <c r="B58" s="41"/>
      <c r="C58" s="8"/>
      <c r="D58" s="12"/>
      <c r="E58" s="8"/>
      <c r="F58" s="13"/>
      <c r="G58" s="11"/>
      <c r="H58" s="38"/>
      <c r="I58" s="38"/>
    </row>
    <row r="59" spans="1:9" s="3" customFormat="1" x14ac:dyDescent="0.25">
      <c r="A59" s="11">
        <v>54</v>
      </c>
      <c r="B59" s="41"/>
      <c r="C59" s="8"/>
      <c r="D59" s="10"/>
      <c r="E59" s="6"/>
      <c r="F59" s="6"/>
      <c r="G59" s="11"/>
      <c r="H59" s="38"/>
      <c r="I59" s="38"/>
    </row>
    <row r="60" spans="1:9" s="3" customFormat="1" x14ac:dyDescent="0.25">
      <c r="A60" s="11">
        <v>55</v>
      </c>
      <c r="B60" s="41"/>
      <c r="C60" s="8"/>
      <c r="D60" s="10"/>
      <c r="E60" s="6"/>
      <c r="F60" s="19"/>
      <c r="G60" s="11"/>
      <c r="H60" s="38"/>
      <c r="I60" s="38"/>
    </row>
    <row r="61" spans="1:9" s="3" customFormat="1" x14ac:dyDescent="0.25">
      <c r="A61" s="11">
        <v>56</v>
      </c>
      <c r="B61" s="41"/>
      <c r="C61" s="8"/>
      <c r="D61" s="10"/>
      <c r="E61" s="6"/>
      <c r="F61" s="11"/>
      <c r="G61" s="11"/>
      <c r="H61" s="38"/>
      <c r="I61" s="38"/>
    </row>
    <row r="62" spans="1:9" s="3" customFormat="1" x14ac:dyDescent="0.25">
      <c r="A62" s="11">
        <v>57</v>
      </c>
      <c r="B62" s="41"/>
      <c r="C62" s="8"/>
      <c r="D62" s="17"/>
      <c r="E62" s="18"/>
      <c r="F62" s="11"/>
      <c r="G62" s="11"/>
      <c r="H62" s="38"/>
      <c r="I62" s="38"/>
    </row>
    <row r="63" spans="1:9" s="3" customFormat="1" x14ac:dyDescent="0.25">
      <c r="A63" s="11">
        <v>58</v>
      </c>
      <c r="B63" s="41"/>
      <c r="C63" s="8"/>
      <c r="D63" s="10"/>
      <c r="E63" s="6"/>
      <c r="F63" s="6"/>
      <c r="G63" s="11"/>
      <c r="H63" s="38"/>
      <c r="I63" s="38"/>
    </row>
    <row r="64" spans="1:9" s="3" customFormat="1" x14ac:dyDescent="0.25">
      <c r="A64" s="11">
        <v>59</v>
      </c>
      <c r="B64" s="41"/>
      <c r="C64" s="8"/>
      <c r="D64" s="10"/>
      <c r="E64" s="6"/>
      <c r="F64" s="6"/>
      <c r="G64" s="11"/>
      <c r="H64" s="38"/>
      <c r="I64" s="38"/>
    </row>
    <row r="65" spans="1:9" s="3" customFormat="1" x14ac:dyDescent="0.25">
      <c r="A65" s="11">
        <v>60</v>
      </c>
      <c r="B65" s="41"/>
      <c r="C65" s="8"/>
      <c r="D65" s="10"/>
      <c r="E65" s="6"/>
      <c r="F65" s="19"/>
      <c r="G65" s="11"/>
      <c r="H65" s="38"/>
      <c r="I65" s="38"/>
    </row>
    <row r="66" spans="1:9" s="3" customFormat="1" x14ac:dyDescent="0.25">
      <c r="A66" s="11">
        <v>61</v>
      </c>
      <c r="B66" s="41"/>
      <c r="C66" s="8"/>
      <c r="D66" s="10"/>
      <c r="E66" s="6"/>
      <c r="F66" s="11"/>
      <c r="G66" s="11"/>
      <c r="H66" s="38"/>
      <c r="I66" s="38"/>
    </row>
    <row r="67" spans="1:9" s="3" customFormat="1" x14ac:dyDescent="0.25">
      <c r="A67" s="11">
        <v>62</v>
      </c>
      <c r="B67" s="41"/>
      <c r="C67" s="8"/>
      <c r="D67" s="10"/>
      <c r="E67" s="6"/>
      <c r="F67" s="11"/>
      <c r="G67" s="11"/>
      <c r="H67" s="38"/>
      <c r="I67" s="38"/>
    </row>
    <row r="68" spans="1:9" s="3" customFormat="1" x14ac:dyDescent="0.25">
      <c r="A68" s="11">
        <v>63</v>
      </c>
      <c r="B68" s="41"/>
      <c r="C68" s="8"/>
      <c r="D68" s="12"/>
      <c r="E68" s="8"/>
      <c r="F68" s="13"/>
      <c r="G68" s="11"/>
      <c r="H68" s="38"/>
      <c r="I68" s="38"/>
    </row>
    <row r="69" spans="1:9" s="3" customFormat="1" x14ac:dyDescent="0.25">
      <c r="A69" s="11">
        <v>64</v>
      </c>
      <c r="B69" s="41"/>
      <c r="C69" s="8"/>
      <c r="D69" s="10"/>
      <c r="E69" s="47"/>
      <c r="F69" s="14"/>
      <c r="G69" s="11"/>
      <c r="H69" s="38"/>
      <c r="I69" s="38"/>
    </row>
    <row r="70" spans="1:9" s="3" customFormat="1" x14ac:dyDescent="0.25">
      <c r="A70" s="11">
        <v>65</v>
      </c>
      <c r="B70" s="41"/>
      <c r="C70" s="8"/>
      <c r="D70" s="12"/>
      <c r="E70" s="9"/>
      <c r="F70" s="19"/>
      <c r="G70" s="11"/>
      <c r="H70" s="38"/>
      <c r="I70" s="38"/>
    </row>
    <row r="71" spans="1:9" s="3" customFormat="1" x14ac:dyDescent="0.25">
      <c r="A71" s="11">
        <v>66</v>
      </c>
      <c r="B71" s="41"/>
      <c r="C71" s="8"/>
      <c r="D71" s="10"/>
      <c r="E71" s="6"/>
      <c r="F71" s="19"/>
      <c r="G71" s="11"/>
      <c r="H71" s="38"/>
      <c r="I71" s="38"/>
    </row>
    <row r="72" spans="1:9" s="3" customFormat="1" x14ac:dyDescent="0.25">
      <c r="A72" s="11">
        <v>67</v>
      </c>
      <c r="B72" s="41"/>
      <c r="C72" s="8"/>
      <c r="D72" s="25"/>
      <c r="E72" s="24"/>
      <c r="F72" s="20"/>
      <c r="G72" s="11"/>
      <c r="H72" s="38"/>
      <c r="I72" s="38"/>
    </row>
    <row r="73" spans="1:9" s="3" customFormat="1" x14ac:dyDescent="0.25">
      <c r="A73" s="11">
        <v>68</v>
      </c>
      <c r="B73" s="41"/>
      <c r="C73" s="8"/>
      <c r="D73" s="25"/>
      <c r="E73" s="50"/>
      <c r="F73" s="19"/>
      <c r="G73" s="11"/>
      <c r="H73" s="38"/>
      <c r="I73" s="38"/>
    </row>
    <row r="74" spans="1:9" s="3" customFormat="1" x14ac:dyDescent="0.25">
      <c r="A74" s="11">
        <v>69</v>
      </c>
      <c r="B74" s="41"/>
      <c r="C74" s="8"/>
      <c r="D74" s="25"/>
      <c r="E74" s="50"/>
      <c r="F74" s="19"/>
      <c r="G74" s="11"/>
      <c r="H74" s="38"/>
      <c r="I74" s="38"/>
    </row>
    <row r="75" spans="1:9" s="3" customFormat="1" x14ac:dyDescent="0.25">
      <c r="A75" s="11">
        <v>70</v>
      </c>
      <c r="B75" s="41"/>
      <c r="C75" s="8"/>
      <c r="D75" s="12"/>
      <c r="E75" s="9"/>
      <c r="F75" s="19"/>
      <c r="G75" s="11"/>
      <c r="H75" s="38"/>
      <c r="I75" s="38"/>
    </row>
    <row r="76" spans="1:9" s="3" customFormat="1" x14ac:dyDescent="0.25">
      <c r="A76" s="11">
        <v>71</v>
      </c>
      <c r="B76" s="41"/>
      <c r="C76" s="8"/>
      <c r="D76" s="10"/>
      <c r="E76" s="47"/>
      <c r="F76" s="11"/>
      <c r="G76" s="11"/>
      <c r="H76" s="38"/>
      <c r="I76" s="38"/>
    </row>
    <row r="77" spans="1:9" s="3" customFormat="1" x14ac:dyDescent="0.25">
      <c r="A77" s="11">
        <v>72</v>
      </c>
      <c r="B77" s="13"/>
      <c r="C77" s="42"/>
      <c r="D77" s="24"/>
      <c r="E77" s="34"/>
      <c r="F77" s="11"/>
      <c r="G77" s="11"/>
      <c r="H77" s="38"/>
      <c r="I77" s="38"/>
    </row>
    <row r="78" spans="1:9" s="3" customFormat="1" x14ac:dyDescent="0.25">
      <c r="A78" s="11">
        <v>73</v>
      </c>
      <c r="B78" s="13"/>
      <c r="C78" s="42"/>
      <c r="D78" s="24"/>
      <c r="E78" s="34"/>
      <c r="F78" s="11"/>
      <c r="G78" s="11"/>
      <c r="H78" s="38"/>
      <c r="I78" s="38"/>
    </row>
    <row r="79" spans="1:9" s="3" customFormat="1" x14ac:dyDescent="0.25">
      <c r="A79" s="11">
        <v>74</v>
      </c>
      <c r="B79" s="13"/>
      <c r="C79" s="42"/>
      <c r="D79" s="51"/>
      <c r="E79" s="34"/>
      <c r="F79" s="11"/>
      <c r="G79" s="11"/>
      <c r="H79" s="38"/>
      <c r="I79" s="38"/>
    </row>
    <row r="80" spans="1:9" s="3" customFormat="1" x14ac:dyDescent="0.25">
      <c r="A80" s="11">
        <v>75</v>
      </c>
      <c r="B80" s="13"/>
      <c r="C80" s="42"/>
      <c r="D80" s="16"/>
      <c r="E80" s="34"/>
      <c r="F80" s="11"/>
      <c r="G80" s="11"/>
      <c r="H80" s="38"/>
      <c r="I80" s="38"/>
    </row>
    <row r="81" spans="1:9" s="3" customFormat="1" x14ac:dyDescent="0.25">
      <c r="A81" s="11">
        <v>76</v>
      </c>
      <c r="B81" s="13"/>
      <c r="C81" s="42"/>
      <c r="D81" s="16"/>
      <c r="E81" s="34"/>
      <c r="F81" s="11"/>
      <c r="G81" s="11"/>
      <c r="H81" s="38"/>
      <c r="I81" s="38"/>
    </row>
    <row r="82" spans="1:9" s="3" customFormat="1" x14ac:dyDescent="0.25">
      <c r="A82" s="11">
        <v>77</v>
      </c>
      <c r="B82" s="13"/>
      <c r="C82" s="42"/>
      <c r="D82" s="16"/>
      <c r="E82" s="34"/>
      <c r="F82" s="11"/>
      <c r="G82" s="11"/>
      <c r="H82" s="38"/>
      <c r="I82" s="38"/>
    </row>
    <row r="83" spans="1:9" s="3" customFormat="1" x14ac:dyDescent="0.25">
      <c r="A83" s="11">
        <v>78</v>
      </c>
      <c r="B83" s="13"/>
      <c r="C83" s="42"/>
      <c r="D83" s="16"/>
      <c r="E83" s="46"/>
      <c r="F83" s="11"/>
      <c r="G83" s="11"/>
      <c r="H83" s="38"/>
      <c r="I83" s="38"/>
    </row>
    <row r="84" spans="1:9" s="3" customFormat="1" x14ac:dyDescent="0.25">
      <c r="A84" s="11">
        <v>79</v>
      </c>
      <c r="B84" s="13"/>
      <c r="C84" s="42"/>
      <c r="D84" s="16"/>
      <c r="E84" s="34"/>
      <c r="F84" s="11"/>
      <c r="G84" s="11"/>
      <c r="H84" s="38"/>
      <c r="I84" s="38"/>
    </row>
    <row r="85" spans="1:9" s="3" customFormat="1" x14ac:dyDescent="0.25">
      <c r="A85" s="11">
        <v>80</v>
      </c>
      <c r="B85" s="13"/>
      <c r="C85" s="42"/>
      <c r="D85" s="16"/>
      <c r="E85" s="34"/>
      <c r="F85" s="11"/>
      <c r="G85" s="11"/>
      <c r="H85" s="38"/>
      <c r="I85" s="38"/>
    </row>
    <row r="86" spans="1:9" s="3" customFormat="1" x14ac:dyDescent="0.25">
      <c r="A86" s="11">
        <v>81</v>
      </c>
      <c r="B86" s="13"/>
      <c r="C86" s="42"/>
      <c r="D86" s="44"/>
      <c r="E86" s="34"/>
      <c r="F86" s="11"/>
      <c r="G86" s="11"/>
      <c r="H86" s="38"/>
      <c r="I86" s="38"/>
    </row>
    <row r="87" spans="1:9" s="3" customFormat="1" x14ac:dyDescent="0.25">
      <c r="A87" s="11">
        <v>82</v>
      </c>
      <c r="B87" s="13"/>
      <c r="C87" s="42"/>
      <c r="D87" s="44"/>
      <c r="E87" s="34"/>
      <c r="F87" s="11"/>
      <c r="G87" s="11"/>
      <c r="H87" s="38"/>
      <c r="I87" s="38"/>
    </row>
    <row r="88" spans="1:9" s="3" customFormat="1" x14ac:dyDescent="0.25">
      <c r="A88" s="11">
        <v>83</v>
      </c>
      <c r="B88" s="13"/>
      <c r="C88" s="42"/>
      <c r="D88" s="44"/>
      <c r="E88" s="34"/>
      <c r="F88" s="11"/>
      <c r="G88" s="11"/>
      <c r="H88" s="38"/>
      <c r="I88" s="38"/>
    </row>
    <row r="89" spans="1:9" s="3" customFormat="1" x14ac:dyDescent="0.25">
      <c r="A89" s="11">
        <v>84</v>
      </c>
      <c r="B89" s="13"/>
      <c r="C89" s="42"/>
      <c r="D89" s="16"/>
      <c r="E89" s="46"/>
      <c r="F89" s="11"/>
      <c r="G89" s="11"/>
      <c r="H89" s="38"/>
      <c r="I89" s="38"/>
    </row>
    <row r="90" spans="1:9" s="3" customFormat="1" x14ac:dyDescent="0.25">
      <c r="A90" s="11">
        <v>85</v>
      </c>
      <c r="B90" s="13"/>
      <c r="C90" s="42"/>
      <c r="D90" s="45"/>
      <c r="E90" s="34"/>
      <c r="F90" s="11"/>
      <c r="G90" s="11"/>
      <c r="H90" s="38"/>
      <c r="I90" s="38"/>
    </row>
    <row r="91" spans="1:9" s="3" customFormat="1" x14ac:dyDescent="0.25">
      <c r="A91" s="11">
        <v>86</v>
      </c>
      <c r="B91" s="13"/>
      <c r="C91" s="42"/>
      <c r="D91" s="45"/>
      <c r="E91" s="34"/>
      <c r="F91" s="11"/>
      <c r="G91" s="11"/>
      <c r="H91" s="38"/>
      <c r="I91" s="38"/>
    </row>
    <row r="92" spans="1:9" s="3" customFormat="1" x14ac:dyDescent="0.25">
      <c r="A92" s="11">
        <v>87</v>
      </c>
      <c r="B92" s="13"/>
      <c r="C92" s="42"/>
      <c r="D92" s="16"/>
      <c r="E92" s="34"/>
      <c r="F92" s="11"/>
      <c r="G92" s="11"/>
      <c r="H92" s="38"/>
      <c r="I92" s="38"/>
    </row>
    <row r="93" spans="1:9" s="3" customFormat="1" x14ac:dyDescent="0.25">
      <c r="A93" s="11">
        <v>88</v>
      </c>
      <c r="B93" s="13"/>
      <c r="C93" s="42"/>
      <c r="D93" s="52"/>
      <c r="E93" s="34"/>
      <c r="F93" s="11"/>
      <c r="G93" s="11"/>
      <c r="H93" s="38"/>
      <c r="I93" s="38"/>
    </row>
    <row r="94" spans="1:9" s="3" customFormat="1" x14ac:dyDescent="0.25">
      <c r="A94" s="11">
        <v>89</v>
      </c>
      <c r="B94" s="13"/>
      <c r="C94" s="42"/>
      <c r="D94" s="52"/>
      <c r="E94" s="34"/>
      <c r="F94" s="11"/>
      <c r="G94" s="11"/>
      <c r="H94" s="38"/>
      <c r="I94" s="38"/>
    </row>
    <row r="95" spans="1:9" s="3" customFormat="1" x14ac:dyDescent="0.25">
      <c r="A95" s="11">
        <v>90</v>
      </c>
      <c r="B95" s="13"/>
      <c r="C95" s="42"/>
      <c r="D95" s="52"/>
      <c r="E95" s="34"/>
      <c r="F95" s="11"/>
      <c r="G95" s="11"/>
      <c r="H95" s="38"/>
      <c r="I95" s="38"/>
    </row>
    <row r="96" spans="1:9" s="3" customFormat="1" x14ac:dyDescent="0.25">
      <c r="A96" s="11">
        <v>91</v>
      </c>
      <c r="B96" s="13"/>
      <c r="C96" s="42"/>
      <c r="D96" s="52"/>
      <c r="E96" s="34"/>
      <c r="F96" s="11"/>
      <c r="G96" s="11"/>
      <c r="H96" s="38"/>
      <c r="I96" s="38"/>
    </row>
    <row r="97" spans="1:9" s="3" customFormat="1" x14ac:dyDescent="0.25">
      <c r="A97" s="11">
        <v>92</v>
      </c>
      <c r="B97" s="13"/>
      <c r="C97" s="42"/>
      <c r="D97" s="6"/>
      <c r="E97" s="34"/>
      <c r="F97" s="13"/>
      <c r="G97" s="43"/>
      <c r="H97" s="14"/>
      <c r="I97" s="38"/>
    </row>
    <row r="98" spans="1:9" s="3" customFormat="1" x14ac:dyDescent="0.25">
      <c r="A98" s="11">
        <v>93</v>
      </c>
      <c r="B98" s="13"/>
      <c r="C98" s="42"/>
      <c r="D98" s="6"/>
      <c r="E98" s="34"/>
      <c r="F98" s="13"/>
      <c r="G98" s="43"/>
      <c r="H98" s="14"/>
      <c r="I98" s="38"/>
    </row>
    <row r="99" spans="1:9" s="3" customFormat="1" x14ac:dyDescent="0.25">
      <c r="A99" s="11">
        <v>94</v>
      </c>
      <c r="B99" s="13"/>
      <c r="C99" s="42"/>
      <c r="D99" s="6"/>
      <c r="E99" s="34"/>
      <c r="F99" s="11"/>
      <c r="G99" s="43"/>
      <c r="H99" s="14"/>
      <c r="I99" s="38"/>
    </row>
    <row r="100" spans="1:9" s="3" customFormat="1" x14ac:dyDescent="0.25">
      <c r="A100" s="11">
        <v>95</v>
      </c>
      <c r="B100" s="13"/>
      <c r="C100" s="42"/>
      <c r="D100" s="6"/>
      <c r="E100" s="49"/>
      <c r="F100" s="11"/>
      <c r="G100" s="43"/>
      <c r="H100" s="14"/>
      <c r="I100" s="38"/>
    </row>
    <row r="101" spans="1:9" s="3" customFormat="1" x14ac:dyDescent="0.25">
      <c r="A101" s="11">
        <v>96</v>
      </c>
      <c r="B101" s="13"/>
      <c r="C101" s="42"/>
      <c r="D101" s="6"/>
      <c r="E101" s="48"/>
      <c r="F101" s="11"/>
      <c r="G101" s="43"/>
      <c r="H101" s="14"/>
      <c r="I101" s="38"/>
    </row>
    <row r="102" spans="1:9" s="3" customFormat="1" x14ac:dyDescent="0.25">
      <c r="A102" s="11">
        <v>97</v>
      </c>
      <c r="B102" s="13"/>
      <c r="C102" s="42"/>
      <c r="D102" s="16"/>
      <c r="E102" s="16"/>
      <c r="F102" s="20"/>
      <c r="G102" s="43"/>
      <c r="H102" s="14"/>
      <c r="I102" s="38"/>
    </row>
    <row r="103" spans="1:9" x14ac:dyDescent="0.25">
      <c r="A103" s="13"/>
      <c r="B103" s="21"/>
      <c r="C103" s="33"/>
      <c r="D103" s="12"/>
      <c r="E103" s="9"/>
      <c r="F103" s="19"/>
      <c r="G103" s="11"/>
      <c r="H103" s="14"/>
      <c r="I103" s="39"/>
    </row>
    <row r="104" spans="1:9" s="53" customFormat="1" ht="40.5" customHeight="1" x14ac:dyDescent="0.25">
      <c r="A104" s="87" t="s">
        <v>325</v>
      </c>
      <c r="B104" s="88"/>
      <c r="C104" s="88"/>
      <c r="D104" s="88"/>
      <c r="E104" s="88"/>
      <c r="F104" s="88"/>
      <c r="G104" s="88"/>
      <c r="H104" s="88"/>
      <c r="I104" s="88"/>
    </row>
    <row r="105" spans="1:9" s="53" customFormat="1" ht="66.75" customHeight="1" x14ac:dyDescent="0.25">
      <c r="A105" s="87" t="s">
        <v>334</v>
      </c>
      <c r="B105" s="88"/>
      <c r="C105" s="88"/>
      <c r="D105" s="88"/>
      <c r="E105" s="88"/>
      <c r="F105" s="88"/>
      <c r="G105" s="88"/>
      <c r="H105" s="88"/>
      <c r="I105" s="88"/>
    </row>
    <row r="106" spans="1:9" s="53" customFormat="1" ht="30" customHeight="1" x14ac:dyDescent="0.25">
      <c r="A106" s="87" t="s">
        <v>324</v>
      </c>
      <c r="B106" s="88"/>
      <c r="C106" s="88"/>
      <c r="D106" s="88"/>
      <c r="E106" s="88"/>
      <c r="F106" s="88"/>
      <c r="G106" s="88"/>
      <c r="H106" s="88"/>
      <c r="I106" s="89"/>
    </row>
    <row r="107" spans="1:9" s="53" customFormat="1" ht="18" customHeight="1" x14ac:dyDescent="0.25">
      <c r="A107" s="87" t="s">
        <v>320</v>
      </c>
      <c r="B107" s="88"/>
      <c r="C107" s="88"/>
      <c r="D107" s="88"/>
      <c r="E107" s="88"/>
      <c r="F107" s="88"/>
      <c r="G107" s="88"/>
      <c r="H107" s="88"/>
      <c r="I107" s="89"/>
    </row>
    <row r="108" spans="1:9" s="53" customFormat="1" ht="45" customHeight="1" x14ac:dyDescent="0.25">
      <c r="A108" s="87" t="s">
        <v>321</v>
      </c>
      <c r="B108" s="88"/>
      <c r="C108" s="88"/>
      <c r="D108" s="88"/>
      <c r="E108" s="88"/>
      <c r="F108" s="88"/>
      <c r="G108" s="88"/>
      <c r="H108" s="88"/>
      <c r="I108" s="89"/>
    </row>
    <row r="109" spans="1:9" s="27" customFormat="1" ht="25.5" customHeight="1" x14ac:dyDescent="0.25">
      <c r="A109" s="87" t="s">
        <v>322</v>
      </c>
      <c r="B109" s="88"/>
      <c r="C109" s="88"/>
      <c r="D109" s="88"/>
      <c r="E109" s="88"/>
      <c r="F109" s="88"/>
      <c r="G109" s="88"/>
      <c r="H109" s="88"/>
      <c r="I109" s="89"/>
    </row>
    <row r="110" spans="1:9" s="28" customFormat="1" ht="21" customHeight="1" x14ac:dyDescent="0.25">
      <c r="A110" s="90" t="s">
        <v>327</v>
      </c>
      <c r="B110" s="91"/>
      <c r="C110" s="91"/>
      <c r="D110" s="91"/>
      <c r="E110" s="91"/>
      <c r="F110" s="91"/>
      <c r="G110" s="91"/>
      <c r="H110" s="91"/>
      <c r="I110" s="92"/>
    </row>
    <row r="111" spans="1:9" s="1" customFormat="1" ht="89.25" customHeight="1" x14ac:dyDescent="0.3">
      <c r="A111" s="93" t="s">
        <v>335</v>
      </c>
      <c r="B111" s="94"/>
      <c r="C111" s="94"/>
      <c r="D111" s="94"/>
      <c r="E111" s="94"/>
      <c r="F111" s="94"/>
      <c r="G111" s="94"/>
      <c r="H111" s="94"/>
      <c r="I111" s="94"/>
    </row>
  </sheetData>
  <mergeCells count="19">
    <mergeCell ref="A1:B1"/>
    <mergeCell ref="D1:I1"/>
    <mergeCell ref="A2:B2"/>
    <mergeCell ref="D2:I2"/>
    <mergeCell ref="A3:I3"/>
    <mergeCell ref="A109:I109"/>
    <mergeCell ref="A110:I110"/>
    <mergeCell ref="A111:I111"/>
    <mergeCell ref="A4:A5"/>
    <mergeCell ref="B4:B5"/>
    <mergeCell ref="D4:D5"/>
    <mergeCell ref="E4:E5"/>
    <mergeCell ref="F4:F5"/>
    <mergeCell ref="G4:I4"/>
    <mergeCell ref="A104:I104"/>
    <mergeCell ref="A105:I105"/>
    <mergeCell ref="A106:I106"/>
    <mergeCell ref="A107:I107"/>
    <mergeCell ref="A108:I10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6" bestFit="1" customWidth="1"/>
    <col min="2" max="2" width="12.42578125" style="26" bestFit="1" customWidth="1"/>
    <col min="3" max="3" width="40.85546875" style="26" hidden="1" customWidth="1"/>
    <col min="4" max="4" width="16.42578125" style="29" customWidth="1"/>
    <col min="5" max="5" width="90.140625" customWidth="1"/>
    <col min="6" max="6" width="6.5703125" style="26" customWidth="1"/>
    <col min="7" max="7" width="6.42578125" style="26" customWidth="1"/>
    <col min="8" max="8" width="10.28515625" style="26" customWidth="1"/>
    <col min="9" max="9" width="16.42578125" style="26" bestFit="1" customWidth="1"/>
  </cols>
  <sheetData>
    <row r="1" spans="1:9" ht="18" x14ac:dyDescent="0.25">
      <c r="A1" s="101" t="s">
        <v>308</v>
      </c>
      <c r="B1" s="101"/>
      <c r="C1" s="30"/>
      <c r="D1" s="102" t="s">
        <v>331</v>
      </c>
      <c r="E1" s="102"/>
      <c r="F1" s="102"/>
      <c r="G1" s="102"/>
      <c r="H1" s="102"/>
      <c r="I1" s="102"/>
    </row>
    <row r="2" spans="1:9" ht="18" x14ac:dyDescent="0.25">
      <c r="A2" s="103" t="s">
        <v>309</v>
      </c>
      <c r="B2" s="104"/>
      <c r="C2" s="31"/>
      <c r="D2" s="105" t="s">
        <v>330</v>
      </c>
      <c r="E2" s="105"/>
      <c r="F2" s="105"/>
      <c r="G2" s="105"/>
      <c r="H2" s="105"/>
      <c r="I2" s="106"/>
    </row>
    <row r="3" spans="1:9" ht="18" x14ac:dyDescent="0.25">
      <c r="A3" s="107" t="s">
        <v>310</v>
      </c>
      <c r="B3" s="107"/>
      <c r="C3" s="107"/>
      <c r="D3" s="107"/>
      <c r="E3" s="107"/>
      <c r="F3" s="107"/>
      <c r="G3" s="107"/>
      <c r="H3" s="107"/>
      <c r="I3" s="107"/>
    </row>
    <row r="4" spans="1:9" ht="59.25" customHeight="1" x14ac:dyDescent="0.25">
      <c r="A4" s="95" t="s">
        <v>311</v>
      </c>
      <c r="B4" s="96" t="s">
        <v>312</v>
      </c>
      <c r="C4" s="32"/>
      <c r="D4" s="97" t="s">
        <v>313</v>
      </c>
      <c r="E4" s="98" t="s">
        <v>314</v>
      </c>
      <c r="F4" s="96" t="s">
        <v>315</v>
      </c>
      <c r="G4" s="96" t="s">
        <v>323</v>
      </c>
      <c r="H4" s="96"/>
      <c r="I4" s="96"/>
    </row>
    <row r="5" spans="1:9" ht="51.75" customHeight="1" x14ac:dyDescent="0.25">
      <c r="A5" s="95"/>
      <c r="B5" s="96"/>
      <c r="C5" s="32"/>
      <c r="D5" s="97"/>
      <c r="E5" s="99"/>
      <c r="F5" s="100"/>
      <c r="G5" s="36" t="s">
        <v>316</v>
      </c>
      <c r="H5" s="37" t="s">
        <v>317</v>
      </c>
      <c r="I5" s="32" t="s">
        <v>318</v>
      </c>
    </row>
    <row r="6" spans="1:9" s="5" customFormat="1" ht="135" x14ac:dyDescent="0.25">
      <c r="A6" s="11">
        <v>1</v>
      </c>
      <c r="B6" s="11">
        <v>33661135</v>
      </c>
      <c r="C6" s="4" t="s">
        <v>2</v>
      </c>
      <c r="D6" s="12" t="s">
        <v>109</v>
      </c>
      <c r="E6" s="34" t="s">
        <v>110</v>
      </c>
      <c r="F6" s="19" t="s">
        <v>111</v>
      </c>
      <c r="G6" s="13">
        <v>1250</v>
      </c>
      <c r="H6" s="38">
        <v>475</v>
      </c>
      <c r="I6" s="38">
        <f>G6*H6</f>
        <v>593750</v>
      </c>
    </row>
    <row r="7" spans="1:9" s="5" customFormat="1" ht="135" x14ac:dyDescent="0.25">
      <c r="A7" s="11">
        <v>2</v>
      </c>
      <c r="B7" s="11">
        <v>33621100</v>
      </c>
      <c r="C7" s="4" t="s">
        <v>3</v>
      </c>
      <c r="D7" s="12" t="s">
        <v>112</v>
      </c>
      <c r="E7" s="34" t="s">
        <v>113</v>
      </c>
      <c r="F7" s="19" t="s">
        <v>111</v>
      </c>
      <c r="G7" s="13">
        <v>3750</v>
      </c>
      <c r="H7" s="38">
        <v>990</v>
      </c>
      <c r="I7" s="38">
        <f t="shared" ref="I7:I69" si="0">G7*H7</f>
        <v>3712500</v>
      </c>
    </row>
    <row r="8" spans="1:9" s="5" customFormat="1" ht="135" x14ac:dyDescent="0.25">
      <c r="A8" s="11">
        <v>3</v>
      </c>
      <c r="B8" s="11">
        <v>33661112</v>
      </c>
      <c r="C8" s="4" t="s">
        <v>4</v>
      </c>
      <c r="D8" s="12" t="s">
        <v>114</v>
      </c>
      <c r="E8" s="34" t="s">
        <v>115</v>
      </c>
      <c r="F8" s="19" t="s">
        <v>111</v>
      </c>
      <c r="G8" s="13">
        <v>1550</v>
      </c>
      <c r="H8" s="38">
        <v>421.16</v>
      </c>
      <c r="I8" s="38">
        <f t="shared" si="0"/>
        <v>652798</v>
      </c>
    </row>
    <row r="9" spans="1:9" s="5" customFormat="1" ht="135" x14ac:dyDescent="0.25">
      <c r="A9" s="11">
        <v>4</v>
      </c>
      <c r="B9" s="11" t="s">
        <v>5</v>
      </c>
      <c r="C9" s="4" t="s">
        <v>6</v>
      </c>
      <c r="D9" s="23" t="s">
        <v>116</v>
      </c>
      <c r="E9" s="35" t="s">
        <v>117</v>
      </c>
      <c r="F9" s="22" t="s">
        <v>111</v>
      </c>
      <c r="G9" s="13">
        <v>6000</v>
      </c>
      <c r="H9" s="38">
        <v>43</v>
      </c>
      <c r="I9" s="38">
        <f t="shared" si="0"/>
        <v>258000</v>
      </c>
    </row>
    <row r="10" spans="1:9" s="5" customFormat="1" ht="150" x14ac:dyDescent="0.25">
      <c r="A10" s="11">
        <v>5</v>
      </c>
      <c r="B10" s="11">
        <v>33611460</v>
      </c>
      <c r="C10" s="4" t="s">
        <v>7</v>
      </c>
      <c r="D10" s="12" t="s">
        <v>118</v>
      </c>
      <c r="E10" s="34" t="s">
        <v>119</v>
      </c>
      <c r="F10" s="19" t="s">
        <v>111</v>
      </c>
      <c r="G10" s="13">
        <v>300</v>
      </c>
      <c r="H10" s="38">
        <v>116</v>
      </c>
      <c r="I10" s="38">
        <f t="shared" si="0"/>
        <v>34800</v>
      </c>
    </row>
    <row r="11" spans="1:9" s="5" customFormat="1" ht="135" x14ac:dyDescent="0.25">
      <c r="A11" s="11">
        <v>6</v>
      </c>
      <c r="B11" s="11">
        <v>33691138</v>
      </c>
      <c r="C11" s="4" t="s">
        <v>8</v>
      </c>
      <c r="D11" s="12" t="s">
        <v>120</v>
      </c>
      <c r="E11" s="34" t="s">
        <v>121</v>
      </c>
      <c r="F11" s="19" t="s">
        <v>111</v>
      </c>
      <c r="G11" s="13">
        <v>1500</v>
      </c>
      <c r="H11" s="38">
        <v>36.4</v>
      </c>
      <c r="I11" s="38">
        <f t="shared" si="0"/>
        <v>54600</v>
      </c>
    </row>
    <row r="12" spans="1:9" s="5" customFormat="1" ht="135" x14ac:dyDescent="0.25">
      <c r="A12" s="11">
        <v>7</v>
      </c>
      <c r="B12" s="11">
        <v>33621590</v>
      </c>
      <c r="C12" s="4" t="s">
        <v>9</v>
      </c>
      <c r="D12" s="12" t="s">
        <v>122</v>
      </c>
      <c r="E12" s="34" t="s">
        <v>123</v>
      </c>
      <c r="F12" s="19" t="s">
        <v>111</v>
      </c>
      <c r="G12" s="13">
        <v>10000</v>
      </c>
      <c r="H12" s="38">
        <v>22.2</v>
      </c>
      <c r="I12" s="38">
        <f t="shared" si="0"/>
        <v>222000</v>
      </c>
    </row>
    <row r="13" spans="1:9" s="5" customFormat="1" ht="150" x14ac:dyDescent="0.25">
      <c r="A13" s="11">
        <v>8</v>
      </c>
      <c r="B13" s="21" t="s">
        <v>10</v>
      </c>
      <c r="C13" s="4" t="s">
        <v>11</v>
      </c>
      <c r="D13" s="12" t="s">
        <v>124</v>
      </c>
      <c r="E13" s="34" t="s">
        <v>125</v>
      </c>
      <c r="F13" s="19" t="s">
        <v>111</v>
      </c>
      <c r="G13" s="13">
        <v>2490</v>
      </c>
      <c r="H13" s="38">
        <v>115</v>
      </c>
      <c r="I13" s="38">
        <f t="shared" si="0"/>
        <v>286350</v>
      </c>
    </row>
    <row r="14" spans="1:9" s="5" customFormat="1" ht="135" x14ac:dyDescent="0.25">
      <c r="A14" s="11">
        <v>9</v>
      </c>
      <c r="B14" s="11">
        <v>33651123</v>
      </c>
      <c r="C14" s="4" t="s">
        <v>12</v>
      </c>
      <c r="D14" s="12" t="s">
        <v>126</v>
      </c>
      <c r="E14" s="34" t="s">
        <v>127</v>
      </c>
      <c r="F14" s="19" t="s">
        <v>111</v>
      </c>
      <c r="G14" s="13">
        <v>4000</v>
      </c>
      <c r="H14" s="38">
        <v>180</v>
      </c>
      <c r="I14" s="38">
        <f t="shared" si="0"/>
        <v>720000</v>
      </c>
    </row>
    <row r="15" spans="1:9" s="5" customFormat="1" ht="165" x14ac:dyDescent="0.25">
      <c r="A15" s="11">
        <v>10</v>
      </c>
      <c r="B15" s="11">
        <v>33691136</v>
      </c>
      <c r="C15" s="4" t="s">
        <v>13</v>
      </c>
      <c r="D15" s="12" t="s">
        <v>128</v>
      </c>
      <c r="E15" s="20" t="s">
        <v>302</v>
      </c>
      <c r="F15" s="19" t="s">
        <v>111</v>
      </c>
      <c r="G15" s="13">
        <v>30000</v>
      </c>
      <c r="H15" s="38">
        <v>218.6</v>
      </c>
      <c r="I15" s="38">
        <f t="shared" si="0"/>
        <v>6558000</v>
      </c>
    </row>
    <row r="16" spans="1:9" s="5" customFormat="1" ht="150" x14ac:dyDescent="0.25">
      <c r="A16" s="11">
        <v>11</v>
      </c>
      <c r="B16" s="11">
        <v>33651134</v>
      </c>
      <c r="C16" s="4" t="s">
        <v>14</v>
      </c>
      <c r="D16" s="12" t="s">
        <v>129</v>
      </c>
      <c r="E16" s="34" t="s">
        <v>130</v>
      </c>
      <c r="F16" s="19" t="s">
        <v>111</v>
      </c>
      <c r="G16" s="13">
        <v>800</v>
      </c>
      <c r="H16" s="38">
        <v>270</v>
      </c>
      <c r="I16" s="38">
        <f t="shared" si="0"/>
        <v>216000</v>
      </c>
    </row>
    <row r="17" spans="1:9" s="5" customFormat="1" ht="150" x14ac:dyDescent="0.25">
      <c r="A17" s="11">
        <v>12</v>
      </c>
      <c r="B17" s="11">
        <v>33651139</v>
      </c>
      <c r="C17" s="4" t="s">
        <v>15</v>
      </c>
      <c r="D17" s="12" t="s">
        <v>131</v>
      </c>
      <c r="E17" s="34" t="s">
        <v>132</v>
      </c>
      <c r="F17" s="19" t="s">
        <v>111</v>
      </c>
      <c r="G17" s="13">
        <v>1200</v>
      </c>
      <c r="H17" s="38">
        <v>1662.6</v>
      </c>
      <c r="I17" s="38">
        <f t="shared" si="0"/>
        <v>1995120</v>
      </c>
    </row>
    <row r="18" spans="1:9" s="5" customFormat="1" ht="150" x14ac:dyDescent="0.25">
      <c r="A18" s="11">
        <v>13</v>
      </c>
      <c r="B18" s="11">
        <v>33691176</v>
      </c>
      <c r="C18" s="4" t="s">
        <v>16</v>
      </c>
      <c r="D18" s="12" t="s">
        <v>133</v>
      </c>
      <c r="E18" s="34" t="s">
        <v>134</v>
      </c>
      <c r="F18" s="19" t="s">
        <v>111</v>
      </c>
      <c r="G18" s="13">
        <v>1500</v>
      </c>
      <c r="H18" s="38">
        <v>368</v>
      </c>
      <c r="I18" s="38">
        <f t="shared" si="0"/>
        <v>552000</v>
      </c>
    </row>
    <row r="19" spans="1:9" s="5" customFormat="1" ht="135" x14ac:dyDescent="0.25">
      <c r="A19" s="11">
        <v>14</v>
      </c>
      <c r="B19" s="11">
        <v>33661153</v>
      </c>
      <c r="C19" s="4" t="s">
        <v>17</v>
      </c>
      <c r="D19" s="12" t="s">
        <v>135</v>
      </c>
      <c r="E19" s="34" t="s">
        <v>136</v>
      </c>
      <c r="F19" s="19" t="s">
        <v>111</v>
      </c>
      <c r="G19" s="13">
        <v>8500</v>
      </c>
      <c r="H19" s="38">
        <v>47</v>
      </c>
      <c r="I19" s="38">
        <f t="shared" si="0"/>
        <v>399500</v>
      </c>
    </row>
    <row r="20" spans="1:9" s="5" customFormat="1" ht="150" x14ac:dyDescent="0.25">
      <c r="A20" s="11">
        <v>15</v>
      </c>
      <c r="B20" s="11">
        <v>33691176</v>
      </c>
      <c r="C20" s="4" t="s">
        <v>18</v>
      </c>
      <c r="D20" s="12" t="s">
        <v>137</v>
      </c>
      <c r="E20" s="34" t="s">
        <v>138</v>
      </c>
      <c r="F20" s="19" t="s">
        <v>111</v>
      </c>
      <c r="G20" s="13">
        <v>2300</v>
      </c>
      <c r="H20" s="38">
        <v>720</v>
      </c>
      <c r="I20" s="38">
        <f t="shared" si="0"/>
        <v>1656000</v>
      </c>
    </row>
    <row r="21" spans="1:9" s="5" customFormat="1" ht="135" x14ac:dyDescent="0.25">
      <c r="A21" s="11">
        <v>16</v>
      </c>
      <c r="B21" s="11">
        <v>33691176</v>
      </c>
      <c r="C21" s="4" t="s">
        <v>19</v>
      </c>
      <c r="D21" s="12" t="s">
        <v>139</v>
      </c>
      <c r="E21" s="34" t="s">
        <v>140</v>
      </c>
      <c r="F21" s="19" t="s">
        <v>111</v>
      </c>
      <c r="G21" s="13">
        <v>2500</v>
      </c>
      <c r="H21" s="38">
        <v>960</v>
      </c>
      <c r="I21" s="38">
        <f t="shared" si="0"/>
        <v>2400000</v>
      </c>
    </row>
    <row r="22" spans="1:9" s="5" customFormat="1" ht="135" x14ac:dyDescent="0.25">
      <c r="A22" s="11">
        <v>17</v>
      </c>
      <c r="B22" s="11">
        <v>33661116</v>
      </c>
      <c r="C22" s="4" t="s">
        <v>20</v>
      </c>
      <c r="D22" s="12" t="s">
        <v>141</v>
      </c>
      <c r="E22" s="34" t="s">
        <v>142</v>
      </c>
      <c r="F22" s="19" t="s">
        <v>111</v>
      </c>
      <c r="G22" s="13">
        <v>900</v>
      </c>
      <c r="H22" s="38">
        <v>713</v>
      </c>
      <c r="I22" s="38">
        <f t="shared" si="0"/>
        <v>641700</v>
      </c>
    </row>
    <row r="23" spans="1:9" s="5" customFormat="1" ht="150" x14ac:dyDescent="0.25">
      <c r="A23" s="11">
        <v>18</v>
      </c>
      <c r="B23" s="11">
        <v>33661116</v>
      </c>
      <c r="C23" s="4" t="s">
        <v>21</v>
      </c>
      <c r="D23" s="12" t="s">
        <v>143</v>
      </c>
      <c r="E23" s="34" t="s">
        <v>144</v>
      </c>
      <c r="F23" s="19" t="s">
        <v>111</v>
      </c>
      <c r="G23" s="13">
        <v>200</v>
      </c>
      <c r="H23" s="38">
        <v>780</v>
      </c>
      <c r="I23" s="38">
        <f t="shared" si="0"/>
        <v>156000</v>
      </c>
    </row>
    <row r="24" spans="1:9" s="5" customFormat="1" ht="165" x14ac:dyDescent="0.25">
      <c r="A24" s="11">
        <v>19</v>
      </c>
      <c r="B24" s="11">
        <v>33661115</v>
      </c>
      <c r="C24" s="4" t="s">
        <v>22</v>
      </c>
      <c r="D24" s="12" t="s">
        <v>145</v>
      </c>
      <c r="E24" s="34" t="s">
        <v>146</v>
      </c>
      <c r="F24" s="19" t="s">
        <v>111</v>
      </c>
      <c r="G24" s="13">
        <v>500</v>
      </c>
      <c r="H24" s="38">
        <v>230</v>
      </c>
      <c r="I24" s="38">
        <f t="shared" si="0"/>
        <v>115000</v>
      </c>
    </row>
    <row r="25" spans="1:9" s="5" customFormat="1" ht="135" x14ac:dyDescent="0.25">
      <c r="A25" s="11">
        <v>20</v>
      </c>
      <c r="B25" s="11">
        <v>33691145</v>
      </c>
      <c r="C25" s="4" t="s">
        <v>23</v>
      </c>
      <c r="D25" s="12" t="s">
        <v>147</v>
      </c>
      <c r="E25" s="34" t="s">
        <v>148</v>
      </c>
      <c r="F25" s="19" t="s">
        <v>111</v>
      </c>
      <c r="G25" s="13">
        <v>6600</v>
      </c>
      <c r="H25" s="38">
        <v>29</v>
      </c>
      <c r="I25" s="38">
        <f t="shared" si="0"/>
        <v>191400</v>
      </c>
    </row>
    <row r="26" spans="1:9" s="5" customFormat="1" ht="135" x14ac:dyDescent="0.25">
      <c r="A26" s="11">
        <v>21</v>
      </c>
      <c r="B26" s="11">
        <v>33621140</v>
      </c>
      <c r="C26" s="4" t="s">
        <v>24</v>
      </c>
      <c r="D26" s="12" t="s">
        <v>149</v>
      </c>
      <c r="E26" s="34" t="s">
        <v>150</v>
      </c>
      <c r="F26" s="19" t="s">
        <v>111</v>
      </c>
      <c r="G26" s="13">
        <v>5000</v>
      </c>
      <c r="H26" s="38">
        <v>46</v>
      </c>
      <c r="I26" s="38">
        <f t="shared" si="0"/>
        <v>230000</v>
      </c>
    </row>
    <row r="27" spans="1:9" s="5" customFormat="1" ht="120" x14ac:dyDescent="0.25">
      <c r="A27" s="11">
        <v>22</v>
      </c>
      <c r="B27" s="11">
        <v>33651199</v>
      </c>
      <c r="C27" s="4" t="s">
        <v>25</v>
      </c>
      <c r="D27" s="12" t="s">
        <v>151</v>
      </c>
      <c r="E27" s="34" t="s">
        <v>152</v>
      </c>
      <c r="F27" s="19" t="s">
        <v>111</v>
      </c>
      <c r="G27" s="13">
        <v>300</v>
      </c>
      <c r="H27" s="38">
        <v>4770</v>
      </c>
      <c r="I27" s="38">
        <f t="shared" si="0"/>
        <v>1431000</v>
      </c>
    </row>
    <row r="28" spans="1:9" s="5" customFormat="1" ht="165" x14ac:dyDescent="0.25">
      <c r="A28" s="11">
        <v>23</v>
      </c>
      <c r="B28" s="11">
        <v>33631230</v>
      </c>
      <c r="C28" s="4" t="s">
        <v>26</v>
      </c>
      <c r="D28" s="12" t="s">
        <v>153</v>
      </c>
      <c r="E28" s="34" t="s">
        <v>303</v>
      </c>
      <c r="F28" s="19" t="s">
        <v>111</v>
      </c>
      <c r="G28" s="13">
        <v>250</v>
      </c>
      <c r="H28" s="38">
        <v>3000</v>
      </c>
      <c r="I28" s="38">
        <f t="shared" si="0"/>
        <v>750000</v>
      </c>
    </row>
    <row r="29" spans="1:9" s="5" customFormat="1" ht="135" x14ac:dyDescent="0.25">
      <c r="A29" s="11">
        <v>24</v>
      </c>
      <c r="B29" s="11">
        <v>33621360</v>
      </c>
      <c r="C29" s="4" t="s">
        <v>27</v>
      </c>
      <c r="D29" s="12" t="s">
        <v>154</v>
      </c>
      <c r="E29" s="34" t="s">
        <v>155</v>
      </c>
      <c r="F29" s="19" t="s">
        <v>111</v>
      </c>
      <c r="G29" s="13">
        <v>2300</v>
      </c>
      <c r="H29" s="38">
        <v>720</v>
      </c>
      <c r="I29" s="38">
        <f t="shared" si="0"/>
        <v>1656000</v>
      </c>
    </row>
    <row r="30" spans="1:9" s="5" customFormat="1" ht="120" x14ac:dyDescent="0.25">
      <c r="A30" s="11">
        <v>25</v>
      </c>
      <c r="B30" s="11">
        <v>33651192</v>
      </c>
      <c r="C30" s="4" t="s">
        <v>28</v>
      </c>
      <c r="D30" s="12" t="s">
        <v>156</v>
      </c>
      <c r="E30" s="34" t="s">
        <v>157</v>
      </c>
      <c r="F30" s="19" t="s">
        <v>111</v>
      </c>
      <c r="G30" s="13">
        <v>3</v>
      </c>
      <c r="H30" s="38">
        <v>120000</v>
      </c>
      <c r="I30" s="38">
        <f t="shared" si="0"/>
        <v>360000</v>
      </c>
    </row>
    <row r="31" spans="1:9" s="5" customFormat="1" ht="135" x14ac:dyDescent="0.25">
      <c r="A31" s="11">
        <v>26</v>
      </c>
      <c r="B31" s="11">
        <v>33651143</v>
      </c>
      <c r="C31" s="4" t="s">
        <v>29</v>
      </c>
      <c r="D31" s="12" t="s">
        <v>158</v>
      </c>
      <c r="E31" s="34" t="s">
        <v>159</v>
      </c>
      <c r="F31" s="19" t="s">
        <v>111</v>
      </c>
      <c r="G31" s="13">
        <v>450</v>
      </c>
      <c r="H31" s="38">
        <v>4000</v>
      </c>
      <c r="I31" s="38">
        <f t="shared" si="0"/>
        <v>1800000</v>
      </c>
    </row>
    <row r="32" spans="1:9" s="5" customFormat="1" ht="135" x14ac:dyDescent="0.25">
      <c r="A32" s="11">
        <v>27</v>
      </c>
      <c r="B32" s="11">
        <v>33651118</v>
      </c>
      <c r="C32" s="4" t="s">
        <v>30</v>
      </c>
      <c r="D32" s="10" t="s">
        <v>160</v>
      </c>
      <c r="E32" s="6" t="s">
        <v>161</v>
      </c>
      <c r="F32" s="11" t="s">
        <v>111</v>
      </c>
      <c r="G32" s="13">
        <v>17000</v>
      </c>
      <c r="H32" s="38">
        <v>108.1</v>
      </c>
      <c r="I32" s="38">
        <f t="shared" si="0"/>
        <v>1837700</v>
      </c>
    </row>
    <row r="33" spans="1:9" s="5" customFormat="1" ht="135" x14ac:dyDescent="0.25">
      <c r="A33" s="11">
        <v>28</v>
      </c>
      <c r="B33" s="11">
        <v>33631310</v>
      </c>
      <c r="C33" s="4" t="s">
        <v>31</v>
      </c>
      <c r="D33" s="12" t="s">
        <v>162</v>
      </c>
      <c r="E33" s="8" t="s">
        <v>163</v>
      </c>
      <c r="F33" s="13" t="s">
        <v>111</v>
      </c>
      <c r="G33" s="13">
        <v>4000</v>
      </c>
      <c r="H33" s="38">
        <v>73</v>
      </c>
      <c r="I33" s="38">
        <f t="shared" si="0"/>
        <v>292000</v>
      </c>
    </row>
    <row r="34" spans="1:9" s="5" customFormat="1" ht="150" x14ac:dyDescent="0.25">
      <c r="A34" s="11">
        <v>29</v>
      </c>
      <c r="B34" s="11">
        <v>33611220</v>
      </c>
      <c r="C34" s="4" t="s">
        <v>32</v>
      </c>
      <c r="D34" s="10" t="s">
        <v>164</v>
      </c>
      <c r="E34" s="6" t="s">
        <v>165</v>
      </c>
      <c r="F34" s="11" t="s">
        <v>111</v>
      </c>
      <c r="G34" s="13">
        <v>100</v>
      </c>
      <c r="H34" s="38">
        <v>118</v>
      </c>
      <c r="I34" s="38">
        <f t="shared" si="0"/>
        <v>11800</v>
      </c>
    </row>
    <row r="35" spans="1:9" s="5" customFormat="1" ht="120" x14ac:dyDescent="0.25">
      <c r="A35" s="11">
        <v>30</v>
      </c>
      <c r="B35" s="11">
        <v>33621620</v>
      </c>
      <c r="C35" s="4" t="s">
        <v>33</v>
      </c>
      <c r="D35" s="10" t="s">
        <v>166</v>
      </c>
      <c r="E35" s="6" t="s">
        <v>167</v>
      </c>
      <c r="F35" s="6" t="s">
        <v>111</v>
      </c>
      <c r="G35" s="13">
        <v>2500</v>
      </c>
      <c r="H35" s="38">
        <v>14.5</v>
      </c>
      <c r="I35" s="38">
        <f t="shared" si="0"/>
        <v>36250</v>
      </c>
    </row>
    <row r="36" spans="1:9" s="5" customFormat="1" ht="135" x14ac:dyDescent="0.25">
      <c r="A36" s="11">
        <v>31</v>
      </c>
      <c r="B36" s="11">
        <v>33631360</v>
      </c>
      <c r="C36" s="4" t="s">
        <v>34</v>
      </c>
      <c r="D36" s="10" t="s">
        <v>168</v>
      </c>
      <c r="E36" s="6" t="s">
        <v>169</v>
      </c>
      <c r="F36" s="6" t="s">
        <v>111</v>
      </c>
      <c r="G36" s="13">
        <v>350</v>
      </c>
      <c r="H36" s="38">
        <v>278.3</v>
      </c>
      <c r="I36" s="38">
        <f t="shared" si="0"/>
        <v>97405</v>
      </c>
    </row>
    <row r="37" spans="1:9" s="5" customFormat="1" ht="135" x14ac:dyDescent="0.25">
      <c r="A37" s="11">
        <v>32</v>
      </c>
      <c r="B37" s="11">
        <v>33611170</v>
      </c>
      <c r="C37" s="4" t="s">
        <v>35</v>
      </c>
      <c r="D37" s="17" t="s">
        <v>170</v>
      </c>
      <c r="E37" s="18" t="s">
        <v>171</v>
      </c>
      <c r="F37" s="11" t="s">
        <v>111</v>
      </c>
      <c r="G37" s="13">
        <v>500</v>
      </c>
      <c r="H37" s="38">
        <v>9.0500000000000007</v>
      </c>
      <c r="I37" s="38">
        <f t="shared" si="0"/>
        <v>4525</v>
      </c>
    </row>
    <row r="38" spans="1:9" s="5" customFormat="1" ht="135" x14ac:dyDescent="0.25">
      <c r="A38" s="11">
        <v>33</v>
      </c>
      <c r="B38" s="11">
        <v>33651125</v>
      </c>
      <c r="C38" s="4" t="s">
        <v>36</v>
      </c>
      <c r="D38" s="17" t="s">
        <v>172</v>
      </c>
      <c r="E38" s="18" t="s">
        <v>173</v>
      </c>
      <c r="F38" s="11" t="s">
        <v>111</v>
      </c>
      <c r="G38" s="13">
        <v>100</v>
      </c>
      <c r="H38" s="38">
        <v>1470</v>
      </c>
      <c r="I38" s="38">
        <f t="shared" si="0"/>
        <v>147000</v>
      </c>
    </row>
    <row r="39" spans="1:9" s="5" customFormat="1" ht="135" x14ac:dyDescent="0.25">
      <c r="A39" s="11">
        <v>34</v>
      </c>
      <c r="B39" s="11">
        <v>33661127</v>
      </c>
      <c r="C39" s="4" t="s">
        <v>37</v>
      </c>
      <c r="D39" s="10" t="s">
        <v>174</v>
      </c>
      <c r="E39" s="6" t="s">
        <v>175</v>
      </c>
      <c r="F39" s="11" t="s">
        <v>111</v>
      </c>
      <c r="G39" s="13">
        <v>11500</v>
      </c>
      <c r="H39" s="38">
        <v>38.6</v>
      </c>
      <c r="I39" s="38">
        <f t="shared" si="0"/>
        <v>443900</v>
      </c>
    </row>
    <row r="40" spans="1:9" s="5" customFormat="1" ht="135" x14ac:dyDescent="0.25">
      <c r="A40" s="11">
        <v>35</v>
      </c>
      <c r="B40" s="11">
        <v>33621540</v>
      </c>
      <c r="C40" s="4" t="s">
        <v>38</v>
      </c>
      <c r="D40" s="10" t="s">
        <v>176</v>
      </c>
      <c r="E40" s="6" t="s">
        <v>177</v>
      </c>
      <c r="F40" s="14" t="s">
        <v>111</v>
      </c>
      <c r="G40" s="13">
        <v>900</v>
      </c>
      <c r="H40" s="38">
        <v>27.4</v>
      </c>
      <c r="I40" s="38">
        <f t="shared" si="0"/>
        <v>24660</v>
      </c>
    </row>
    <row r="41" spans="1:9" s="5" customFormat="1" ht="135" x14ac:dyDescent="0.25">
      <c r="A41" s="11">
        <v>36</v>
      </c>
      <c r="B41" s="11">
        <v>33621390</v>
      </c>
      <c r="C41" s="4" t="s">
        <v>39</v>
      </c>
      <c r="D41" s="10" t="s">
        <v>178</v>
      </c>
      <c r="E41" s="6" t="s">
        <v>179</v>
      </c>
      <c r="F41" s="11" t="s">
        <v>111</v>
      </c>
      <c r="G41" s="13">
        <v>1400</v>
      </c>
      <c r="H41" s="38">
        <v>203.4</v>
      </c>
      <c r="I41" s="38">
        <f t="shared" si="0"/>
        <v>284760</v>
      </c>
    </row>
    <row r="42" spans="1:9" s="5" customFormat="1" ht="135" x14ac:dyDescent="0.25">
      <c r="A42" s="11">
        <v>37</v>
      </c>
      <c r="B42" s="11">
        <v>33621420</v>
      </c>
      <c r="C42" s="4" t="s">
        <v>40</v>
      </c>
      <c r="D42" s="10" t="s">
        <v>180</v>
      </c>
      <c r="E42" s="6" t="s">
        <v>181</v>
      </c>
      <c r="F42" s="11" t="s">
        <v>111</v>
      </c>
      <c r="G42" s="13">
        <v>3000</v>
      </c>
      <c r="H42" s="38">
        <v>54.4</v>
      </c>
      <c r="I42" s="38">
        <f t="shared" si="0"/>
        <v>163200</v>
      </c>
    </row>
    <row r="43" spans="1:9" s="5" customFormat="1" ht="150" x14ac:dyDescent="0.25">
      <c r="A43" s="11">
        <v>38</v>
      </c>
      <c r="B43" s="11">
        <v>33691176</v>
      </c>
      <c r="C43" s="4" t="s">
        <v>41</v>
      </c>
      <c r="D43" s="10" t="s">
        <v>182</v>
      </c>
      <c r="E43" s="6" t="s">
        <v>183</v>
      </c>
      <c r="F43" s="11" t="s">
        <v>111</v>
      </c>
      <c r="G43" s="13">
        <v>450</v>
      </c>
      <c r="H43" s="38">
        <v>44.7</v>
      </c>
      <c r="I43" s="38">
        <f t="shared" si="0"/>
        <v>20115</v>
      </c>
    </row>
    <row r="44" spans="1:9" s="5" customFormat="1" ht="135" x14ac:dyDescent="0.25">
      <c r="A44" s="11">
        <v>39</v>
      </c>
      <c r="B44" s="11">
        <v>33671126</v>
      </c>
      <c r="C44" s="4" t="s">
        <v>42</v>
      </c>
      <c r="D44" s="10" t="s">
        <v>184</v>
      </c>
      <c r="E44" s="6" t="s">
        <v>185</v>
      </c>
      <c r="F44" s="11" t="s">
        <v>111</v>
      </c>
      <c r="G44" s="13">
        <v>2800</v>
      </c>
      <c r="H44" s="38">
        <v>2.52</v>
      </c>
      <c r="I44" s="38">
        <f t="shared" si="0"/>
        <v>7056</v>
      </c>
    </row>
    <row r="45" spans="1:9" s="5" customFormat="1" ht="120" x14ac:dyDescent="0.25">
      <c r="A45" s="11">
        <v>40</v>
      </c>
      <c r="B45" s="11">
        <v>33621550</v>
      </c>
      <c r="C45" s="4" t="s">
        <v>43</v>
      </c>
      <c r="D45" s="10" t="s">
        <v>186</v>
      </c>
      <c r="E45" s="6" t="s">
        <v>187</v>
      </c>
      <c r="F45" s="6" t="s">
        <v>111</v>
      </c>
      <c r="G45" s="13">
        <v>3000</v>
      </c>
      <c r="H45" s="38">
        <v>46</v>
      </c>
      <c r="I45" s="38">
        <f t="shared" si="0"/>
        <v>138000</v>
      </c>
    </row>
    <row r="46" spans="1:9" s="5" customFormat="1" ht="135" x14ac:dyDescent="0.25">
      <c r="A46" s="11">
        <v>41</v>
      </c>
      <c r="B46" s="11">
        <v>33631200</v>
      </c>
      <c r="C46" s="4" t="s">
        <v>44</v>
      </c>
      <c r="D46" s="10" t="s">
        <v>188</v>
      </c>
      <c r="E46" s="6" t="s">
        <v>189</v>
      </c>
      <c r="F46" s="19" t="s">
        <v>111</v>
      </c>
      <c r="G46" s="13">
        <v>600</v>
      </c>
      <c r="H46" s="38">
        <v>230</v>
      </c>
      <c r="I46" s="38">
        <f t="shared" si="0"/>
        <v>138000</v>
      </c>
    </row>
    <row r="47" spans="1:9" s="5" customFormat="1" ht="135" x14ac:dyDescent="0.25">
      <c r="A47" s="11">
        <v>42</v>
      </c>
      <c r="B47" s="11">
        <v>33651138</v>
      </c>
      <c r="C47" s="4" t="s">
        <v>45</v>
      </c>
      <c r="D47" s="17" t="s">
        <v>190</v>
      </c>
      <c r="E47" s="18" t="s">
        <v>191</v>
      </c>
      <c r="F47" s="11" t="s">
        <v>111</v>
      </c>
      <c r="G47" s="13">
        <v>40</v>
      </c>
      <c r="H47" s="38">
        <v>2594</v>
      </c>
      <c r="I47" s="38">
        <f t="shared" si="0"/>
        <v>103760</v>
      </c>
    </row>
    <row r="48" spans="1:9" s="5" customFormat="1" ht="150" x14ac:dyDescent="0.25">
      <c r="A48" s="11">
        <v>43</v>
      </c>
      <c r="B48" s="11">
        <v>33691136</v>
      </c>
      <c r="C48" s="4" t="s">
        <v>46</v>
      </c>
      <c r="D48" s="10" t="s">
        <v>192</v>
      </c>
      <c r="E48" s="6" t="s">
        <v>193</v>
      </c>
      <c r="F48" s="11" t="s">
        <v>111</v>
      </c>
      <c r="G48" s="13">
        <v>1500</v>
      </c>
      <c r="H48" s="38">
        <v>305.31</v>
      </c>
      <c r="I48" s="38">
        <f t="shared" si="0"/>
        <v>457965</v>
      </c>
    </row>
    <row r="49" spans="1:9" s="5" customFormat="1" ht="120" x14ac:dyDescent="0.25">
      <c r="A49" s="11">
        <v>44</v>
      </c>
      <c r="B49" s="11">
        <v>33651212</v>
      </c>
      <c r="C49" s="4" t="s">
        <v>47</v>
      </c>
      <c r="D49" s="10" t="s">
        <v>194</v>
      </c>
      <c r="E49" s="6" t="s">
        <v>195</v>
      </c>
      <c r="F49" s="14" t="s">
        <v>111</v>
      </c>
      <c r="G49" s="13">
        <v>20</v>
      </c>
      <c r="H49" s="38">
        <v>1500</v>
      </c>
      <c r="I49" s="38">
        <f t="shared" si="0"/>
        <v>30000</v>
      </c>
    </row>
    <row r="50" spans="1:9" s="5" customFormat="1" ht="120" x14ac:dyDescent="0.25">
      <c r="A50" s="11">
        <v>45</v>
      </c>
      <c r="B50" s="11">
        <v>33691176</v>
      </c>
      <c r="C50" s="4" t="s">
        <v>48</v>
      </c>
      <c r="D50" s="10" t="s">
        <v>196</v>
      </c>
      <c r="E50" s="6" t="s">
        <v>197</v>
      </c>
      <c r="F50" s="11" t="s">
        <v>111</v>
      </c>
      <c r="G50" s="13">
        <v>350</v>
      </c>
      <c r="H50" s="38">
        <v>373.8</v>
      </c>
      <c r="I50" s="38">
        <f t="shared" si="0"/>
        <v>130830</v>
      </c>
    </row>
    <row r="51" spans="1:9" s="5" customFormat="1" ht="135" x14ac:dyDescent="0.25">
      <c r="A51" s="11">
        <v>46</v>
      </c>
      <c r="B51" s="11">
        <v>33661116</v>
      </c>
      <c r="C51" s="4" t="s">
        <v>49</v>
      </c>
      <c r="D51" s="10" t="s">
        <v>198</v>
      </c>
      <c r="E51" s="6" t="s">
        <v>199</v>
      </c>
      <c r="F51" s="11" t="s">
        <v>111</v>
      </c>
      <c r="G51" s="13">
        <v>400</v>
      </c>
      <c r="H51" s="38">
        <v>660</v>
      </c>
      <c r="I51" s="38">
        <f t="shared" si="0"/>
        <v>264000</v>
      </c>
    </row>
    <row r="52" spans="1:9" s="5" customFormat="1" ht="135" x14ac:dyDescent="0.25">
      <c r="A52" s="11">
        <v>47</v>
      </c>
      <c r="B52" s="11">
        <v>33691135</v>
      </c>
      <c r="C52" s="4" t="s">
        <v>50</v>
      </c>
      <c r="D52" s="10" t="s">
        <v>200</v>
      </c>
      <c r="E52" s="6" t="s">
        <v>201</v>
      </c>
      <c r="F52" s="11" t="s">
        <v>111</v>
      </c>
      <c r="G52" s="13">
        <v>950</v>
      </c>
      <c r="H52" s="38">
        <v>960</v>
      </c>
      <c r="I52" s="38">
        <f t="shared" si="0"/>
        <v>912000</v>
      </c>
    </row>
    <row r="53" spans="1:9" s="5" customFormat="1" ht="135" x14ac:dyDescent="0.25">
      <c r="A53" s="11">
        <v>48</v>
      </c>
      <c r="B53" s="11">
        <v>33661154</v>
      </c>
      <c r="C53" s="4" t="s">
        <v>51</v>
      </c>
      <c r="D53" s="10" t="s">
        <v>202</v>
      </c>
      <c r="E53" s="6" t="s">
        <v>203</v>
      </c>
      <c r="F53" s="11" t="s">
        <v>111</v>
      </c>
      <c r="G53" s="13">
        <v>40</v>
      </c>
      <c r="H53" s="38">
        <v>2400</v>
      </c>
      <c r="I53" s="38">
        <f t="shared" si="0"/>
        <v>96000</v>
      </c>
    </row>
    <row r="54" spans="1:9" s="5" customFormat="1" ht="135" x14ac:dyDescent="0.25">
      <c r="A54" s="11">
        <v>49</v>
      </c>
      <c r="B54" s="11">
        <v>33691176</v>
      </c>
      <c r="C54" s="4" t="s">
        <v>52</v>
      </c>
      <c r="D54" s="10" t="s">
        <v>204</v>
      </c>
      <c r="E54" s="6" t="s">
        <v>304</v>
      </c>
      <c r="F54" s="14" t="s">
        <v>111</v>
      </c>
      <c r="G54" s="13">
        <v>1800</v>
      </c>
      <c r="H54" s="38">
        <v>1200</v>
      </c>
      <c r="I54" s="38">
        <f t="shared" si="0"/>
        <v>2160000</v>
      </c>
    </row>
    <row r="55" spans="1:9" s="5" customFormat="1" ht="135" x14ac:dyDescent="0.25">
      <c r="A55" s="11">
        <v>50</v>
      </c>
      <c r="B55" s="11">
        <v>33661110</v>
      </c>
      <c r="C55" s="4" t="s">
        <v>53</v>
      </c>
      <c r="D55" s="10" t="s">
        <v>205</v>
      </c>
      <c r="E55" s="6" t="s">
        <v>206</v>
      </c>
      <c r="F55" s="11" t="s">
        <v>111</v>
      </c>
      <c r="G55" s="13">
        <v>200</v>
      </c>
      <c r="H55" s="38">
        <v>7500</v>
      </c>
      <c r="I55" s="38">
        <f t="shared" si="0"/>
        <v>1500000</v>
      </c>
    </row>
    <row r="56" spans="1:9" s="5" customFormat="1" ht="135" x14ac:dyDescent="0.25">
      <c r="A56" s="11">
        <v>51</v>
      </c>
      <c r="B56" s="11">
        <v>33691236</v>
      </c>
      <c r="C56" s="4" t="s">
        <v>54</v>
      </c>
      <c r="D56" s="12" t="s">
        <v>207</v>
      </c>
      <c r="E56" s="34" t="s">
        <v>208</v>
      </c>
      <c r="F56" s="20" t="s">
        <v>111</v>
      </c>
      <c r="G56" s="13">
        <v>450</v>
      </c>
      <c r="H56" s="38">
        <v>130</v>
      </c>
      <c r="I56" s="38">
        <f t="shared" si="0"/>
        <v>58500</v>
      </c>
    </row>
    <row r="57" spans="1:9" s="5" customFormat="1" ht="135" x14ac:dyDescent="0.25">
      <c r="A57" s="11">
        <v>52</v>
      </c>
      <c r="B57" s="11">
        <v>33661147</v>
      </c>
      <c r="C57" s="4" t="s">
        <v>55</v>
      </c>
      <c r="D57" s="10" t="s">
        <v>209</v>
      </c>
      <c r="E57" s="6" t="s">
        <v>210</v>
      </c>
      <c r="F57" s="11" t="s">
        <v>111</v>
      </c>
      <c r="G57" s="13">
        <v>200</v>
      </c>
      <c r="H57" s="38">
        <v>48</v>
      </c>
      <c r="I57" s="38">
        <f t="shared" si="0"/>
        <v>9600</v>
      </c>
    </row>
    <row r="58" spans="1:9" s="5" customFormat="1" ht="135" x14ac:dyDescent="0.25">
      <c r="A58" s="11">
        <v>53</v>
      </c>
      <c r="B58" s="11">
        <v>33631210</v>
      </c>
      <c r="C58" s="4" t="s">
        <v>56</v>
      </c>
      <c r="D58" s="10" t="s">
        <v>211</v>
      </c>
      <c r="E58" s="6" t="s">
        <v>212</v>
      </c>
      <c r="F58" s="6" t="s">
        <v>111</v>
      </c>
      <c r="G58" s="13">
        <v>40</v>
      </c>
      <c r="H58" s="38">
        <v>950</v>
      </c>
      <c r="I58" s="38">
        <f t="shared" si="0"/>
        <v>38000</v>
      </c>
    </row>
    <row r="59" spans="1:9" s="5" customFormat="1" ht="120" x14ac:dyDescent="0.25">
      <c r="A59" s="11">
        <v>54</v>
      </c>
      <c r="B59" s="11">
        <v>33631310</v>
      </c>
      <c r="C59" s="4" t="s">
        <v>57</v>
      </c>
      <c r="D59" s="10" t="s">
        <v>213</v>
      </c>
      <c r="E59" s="6" t="s">
        <v>214</v>
      </c>
      <c r="F59" s="6" t="s">
        <v>111</v>
      </c>
      <c r="G59" s="13">
        <v>300</v>
      </c>
      <c r="H59" s="38">
        <v>120</v>
      </c>
      <c r="I59" s="38">
        <f t="shared" si="0"/>
        <v>36000</v>
      </c>
    </row>
    <row r="60" spans="1:9" s="5" customFormat="1" ht="135" x14ac:dyDescent="0.25">
      <c r="A60" s="11">
        <v>55</v>
      </c>
      <c r="B60" s="11">
        <v>33671125</v>
      </c>
      <c r="C60" s="4" t="s">
        <v>58</v>
      </c>
      <c r="D60" s="10" t="s">
        <v>215</v>
      </c>
      <c r="E60" s="6" t="s">
        <v>216</v>
      </c>
      <c r="F60" s="6" t="s">
        <v>111</v>
      </c>
      <c r="G60" s="13">
        <v>2500</v>
      </c>
      <c r="H60" s="38">
        <v>15</v>
      </c>
      <c r="I60" s="38">
        <f t="shared" si="0"/>
        <v>37500</v>
      </c>
    </row>
    <row r="61" spans="1:9" s="5" customFormat="1" ht="135" x14ac:dyDescent="0.25">
      <c r="A61" s="11">
        <v>56</v>
      </c>
      <c r="B61" s="11">
        <v>33691175</v>
      </c>
      <c r="C61" s="4" t="s">
        <v>59</v>
      </c>
      <c r="D61" s="12" t="s">
        <v>217</v>
      </c>
      <c r="E61" s="34" t="s">
        <v>218</v>
      </c>
      <c r="F61" s="19" t="s">
        <v>111</v>
      </c>
      <c r="G61" s="13">
        <v>2500</v>
      </c>
      <c r="H61" s="38">
        <v>122</v>
      </c>
      <c r="I61" s="38">
        <f t="shared" si="0"/>
        <v>305000</v>
      </c>
    </row>
    <row r="62" spans="1:9" s="5" customFormat="1" ht="150" x14ac:dyDescent="0.25">
      <c r="A62" s="11">
        <v>57</v>
      </c>
      <c r="B62" s="11">
        <v>33671130</v>
      </c>
      <c r="C62" s="4" t="s">
        <v>60</v>
      </c>
      <c r="D62" s="12" t="s">
        <v>219</v>
      </c>
      <c r="E62" s="34" t="s">
        <v>220</v>
      </c>
      <c r="F62" s="19" t="s">
        <v>111</v>
      </c>
      <c r="G62" s="13">
        <v>6000</v>
      </c>
      <c r="H62" s="38">
        <v>26.2</v>
      </c>
      <c r="I62" s="38">
        <f t="shared" si="0"/>
        <v>157200</v>
      </c>
    </row>
    <row r="63" spans="1:9" s="5" customFormat="1" ht="135" x14ac:dyDescent="0.25">
      <c r="A63" s="11">
        <v>58</v>
      </c>
      <c r="B63" s="11">
        <v>33621700</v>
      </c>
      <c r="C63" s="4" t="s">
        <v>61</v>
      </c>
      <c r="D63" s="12" t="s">
        <v>221</v>
      </c>
      <c r="E63" s="34" t="s">
        <v>222</v>
      </c>
      <c r="F63" s="19" t="s">
        <v>111</v>
      </c>
      <c r="G63" s="13">
        <v>3500</v>
      </c>
      <c r="H63" s="38">
        <v>15.21</v>
      </c>
      <c r="I63" s="38">
        <f t="shared" si="0"/>
        <v>53235</v>
      </c>
    </row>
    <row r="64" spans="1:9" s="5" customFormat="1" ht="120" x14ac:dyDescent="0.25">
      <c r="A64" s="11">
        <v>59</v>
      </c>
      <c r="B64" s="11" t="s">
        <v>62</v>
      </c>
      <c r="C64" s="4" t="s">
        <v>63</v>
      </c>
      <c r="D64" s="12" t="s">
        <v>223</v>
      </c>
      <c r="E64" s="34" t="s">
        <v>224</v>
      </c>
      <c r="F64" s="19" t="s">
        <v>111</v>
      </c>
      <c r="G64" s="13">
        <v>2250</v>
      </c>
      <c r="H64" s="38">
        <v>105</v>
      </c>
      <c r="I64" s="38">
        <f t="shared" si="0"/>
        <v>236250</v>
      </c>
    </row>
    <row r="65" spans="1:9" s="5" customFormat="1" ht="135" x14ac:dyDescent="0.25">
      <c r="A65" s="11">
        <v>60</v>
      </c>
      <c r="B65" s="11">
        <v>33631490</v>
      </c>
      <c r="C65" s="4" t="s">
        <v>64</v>
      </c>
      <c r="D65" s="10" t="s">
        <v>225</v>
      </c>
      <c r="E65" s="6" t="s">
        <v>226</v>
      </c>
      <c r="F65" s="11" t="s">
        <v>111</v>
      </c>
      <c r="G65" s="13">
        <v>50</v>
      </c>
      <c r="H65" s="38">
        <v>2200</v>
      </c>
      <c r="I65" s="38">
        <f t="shared" si="0"/>
        <v>110000</v>
      </c>
    </row>
    <row r="66" spans="1:9" s="5" customFormat="1" ht="135" x14ac:dyDescent="0.25">
      <c r="A66" s="11">
        <v>61</v>
      </c>
      <c r="B66" s="11">
        <v>33651318</v>
      </c>
      <c r="C66" s="4" t="s">
        <v>65</v>
      </c>
      <c r="D66" s="10" t="s">
        <v>227</v>
      </c>
      <c r="E66" s="6" t="s">
        <v>228</v>
      </c>
      <c r="F66" s="11" t="s">
        <v>111</v>
      </c>
      <c r="G66" s="13">
        <v>50</v>
      </c>
      <c r="H66" s="38">
        <v>4200</v>
      </c>
      <c r="I66" s="38">
        <f t="shared" si="0"/>
        <v>210000</v>
      </c>
    </row>
    <row r="67" spans="1:9" s="5" customFormat="1" ht="135" x14ac:dyDescent="0.25">
      <c r="A67" s="11">
        <v>62</v>
      </c>
      <c r="B67" s="11">
        <v>33651163</v>
      </c>
      <c r="C67" s="4" t="s">
        <v>66</v>
      </c>
      <c r="D67" s="12" t="s">
        <v>229</v>
      </c>
      <c r="E67" s="34" t="s">
        <v>230</v>
      </c>
      <c r="F67" s="19" t="s">
        <v>111</v>
      </c>
      <c r="G67" s="13">
        <v>1500</v>
      </c>
      <c r="H67" s="38">
        <v>1484.1</v>
      </c>
      <c r="I67" s="38">
        <f t="shared" si="0"/>
        <v>2226150</v>
      </c>
    </row>
    <row r="68" spans="1:9" s="5" customFormat="1" ht="150" x14ac:dyDescent="0.25">
      <c r="A68" s="11">
        <v>63</v>
      </c>
      <c r="B68" s="11">
        <v>33691176</v>
      </c>
      <c r="C68" s="4" t="s">
        <v>67</v>
      </c>
      <c r="D68" s="12" t="s">
        <v>231</v>
      </c>
      <c r="E68" s="34" t="s">
        <v>232</v>
      </c>
      <c r="F68" s="19" t="s">
        <v>111</v>
      </c>
      <c r="G68" s="13">
        <v>2500</v>
      </c>
      <c r="H68" s="38">
        <v>3009</v>
      </c>
      <c r="I68" s="38">
        <f t="shared" si="0"/>
        <v>7522500</v>
      </c>
    </row>
    <row r="69" spans="1:9" s="5" customFormat="1" ht="120" x14ac:dyDescent="0.25">
      <c r="A69" s="11">
        <v>64</v>
      </c>
      <c r="B69" s="11">
        <v>33691176</v>
      </c>
      <c r="C69" s="4" t="s">
        <v>68</v>
      </c>
      <c r="D69" s="10" t="s">
        <v>233</v>
      </c>
      <c r="E69" s="6" t="s">
        <v>234</v>
      </c>
      <c r="F69" s="11" t="s">
        <v>111</v>
      </c>
      <c r="G69" s="13">
        <v>600</v>
      </c>
      <c r="H69" s="38">
        <v>1400</v>
      </c>
      <c r="I69" s="38">
        <f t="shared" si="0"/>
        <v>840000</v>
      </c>
    </row>
    <row r="70" spans="1:9" s="5" customFormat="1" ht="150" x14ac:dyDescent="0.25">
      <c r="A70" s="11">
        <v>65</v>
      </c>
      <c r="B70" s="11">
        <v>33691136</v>
      </c>
      <c r="C70" s="4" t="s">
        <v>69</v>
      </c>
      <c r="D70" s="10" t="s">
        <v>235</v>
      </c>
      <c r="E70" s="6" t="s">
        <v>236</v>
      </c>
      <c r="F70" s="11" t="s">
        <v>111</v>
      </c>
      <c r="G70" s="13">
        <v>1100</v>
      </c>
      <c r="H70" s="38">
        <v>1400</v>
      </c>
      <c r="I70" s="38">
        <f t="shared" ref="I70:I104" si="1">G70*H70</f>
        <v>1540000</v>
      </c>
    </row>
    <row r="71" spans="1:9" s="5" customFormat="1" ht="150" x14ac:dyDescent="0.25">
      <c r="A71" s="11">
        <v>66</v>
      </c>
      <c r="B71" s="11">
        <v>33691112</v>
      </c>
      <c r="C71" s="4" t="s">
        <v>70</v>
      </c>
      <c r="D71" s="10" t="s">
        <v>237</v>
      </c>
      <c r="E71" s="6" t="s">
        <v>238</v>
      </c>
      <c r="F71" s="11" t="s">
        <v>111</v>
      </c>
      <c r="G71" s="13">
        <v>6000</v>
      </c>
      <c r="H71" s="38">
        <v>228</v>
      </c>
      <c r="I71" s="38">
        <f t="shared" si="1"/>
        <v>1368000</v>
      </c>
    </row>
    <row r="72" spans="1:9" s="5" customFormat="1" ht="165" x14ac:dyDescent="0.25">
      <c r="A72" s="11">
        <v>67</v>
      </c>
      <c r="B72" s="11">
        <v>33691176</v>
      </c>
      <c r="C72" s="4" t="s">
        <v>71</v>
      </c>
      <c r="D72" s="12" t="s">
        <v>239</v>
      </c>
      <c r="E72" s="34" t="s">
        <v>305</v>
      </c>
      <c r="F72" s="19" t="s">
        <v>111</v>
      </c>
      <c r="G72" s="13">
        <v>600</v>
      </c>
      <c r="H72" s="38">
        <v>820</v>
      </c>
      <c r="I72" s="38">
        <f t="shared" si="1"/>
        <v>492000</v>
      </c>
    </row>
    <row r="73" spans="1:9" s="5" customFormat="1" ht="150" x14ac:dyDescent="0.25">
      <c r="A73" s="11">
        <v>68</v>
      </c>
      <c r="B73" s="11">
        <v>33661120</v>
      </c>
      <c r="C73" s="4" t="s">
        <v>72</v>
      </c>
      <c r="D73" s="12" t="s">
        <v>240</v>
      </c>
      <c r="E73" s="34" t="s">
        <v>241</v>
      </c>
      <c r="F73" s="19" t="s">
        <v>111</v>
      </c>
      <c r="G73" s="13">
        <v>350</v>
      </c>
      <c r="H73" s="38">
        <v>450</v>
      </c>
      <c r="I73" s="38">
        <f t="shared" si="1"/>
        <v>157500</v>
      </c>
    </row>
    <row r="74" spans="1:9" s="5" customFormat="1" ht="135" x14ac:dyDescent="0.25">
      <c r="A74" s="11">
        <v>69</v>
      </c>
      <c r="B74" s="11">
        <v>33661114</v>
      </c>
      <c r="C74" s="4" t="s">
        <v>73</v>
      </c>
      <c r="D74" s="12" t="s">
        <v>242</v>
      </c>
      <c r="E74" s="34" t="s">
        <v>243</v>
      </c>
      <c r="F74" s="19" t="s">
        <v>111</v>
      </c>
      <c r="G74" s="13">
        <v>5400</v>
      </c>
      <c r="H74" s="38">
        <v>450</v>
      </c>
      <c r="I74" s="38">
        <f t="shared" si="1"/>
        <v>2430000</v>
      </c>
    </row>
    <row r="75" spans="1:9" s="5" customFormat="1" ht="135" x14ac:dyDescent="0.25">
      <c r="A75" s="11">
        <v>70</v>
      </c>
      <c r="B75" s="11">
        <v>33661122</v>
      </c>
      <c r="C75" s="4" t="s">
        <v>74</v>
      </c>
      <c r="D75" s="12" t="s">
        <v>244</v>
      </c>
      <c r="E75" s="34" t="s">
        <v>245</v>
      </c>
      <c r="F75" s="19" t="s">
        <v>111</v>
      </c>
      <c r="G75" s="13">
        <v>500</v>
      </c>
      <c r="H75" s="38">
        <v>2200</v>
      </c>
      <c r="I75" s="38">
        <f t="shared" si="1"/>
        <v>1100000</v>
      </c>
    </row>
    <row r="76" spans="1:9" s="5" customFormat="1" ht="165" x14ac:dyDescent="0.25">
      <c r="A76" s="11">
        <v>71</v>
      </c>
      <c r="B76" s="11">
        <v>33691136</v>
      </c>
      <c r="C76" s="4" t="s">
        <v>75</v>
      </c>
      <c r="D76" s="12" t="s">
        <v>246</v>
      </c>
      <c r="E76" s="34" t="s">
        <v>247</v>
      </c>
      <c r="F76" s="19" t="s">
        <v>111</v>
      </c>
      <c r="G76" s="13">
        <v>30000</v>
      </c>
      <c r="H76" s="38">
        <v>234.5</v>
      </c>
      <c r="I76" s="38">
        <f t="shared" si="1"/>
        <v>7035000</v>
      </c>
    </row>
    <row r="77" spans="1:9" s="5" customFormat="1" ht="180" x14ac:dyDescent="0.25">
      <c r="A77" s="11">
        <v>72</v>
      </c>
      <c r="B77" s="11">
        <v>33691176</v>
      </c>
      <c r="C77" s="4" t="s">
        <v>76</v>
      </c>
      <c r="D77" s="12" t="s">
        <v>248</v>
      </c>
      <c r="E77" s="34" t="s">
        <v>306</v>
      </c>
      <c r="F77" s="19" t="s">
        <v>111</v>
      </c>
      <c r="G77" s="13">
        <v>5000</v>
      </c>
      <c r="H77" s="38">
        <v>228</v>
      </c>
      <c r="I77" s="38">
        <f t="shared" si="1"/>
        <v>1140000</v>
      </c>
    </row>
    <row r="78" spans="1:9" s="5" customFormat="1" ht="150" x14ac:dyDescent="0.25">
      <c r="A78" s="11">
        <v>73</v>
      </c>
      <c r="B78" s="11">
        <v>33691136</v>
      </c>
      <c r="C78" s="4" t="s">
        <v>77</v>
      </c>
      <c r="D78" s="12" t="s">
        <v>249</v>
      </c>
      <c r="E78" s="34" t="s">
        <v>250</v>
      </c>
      <c r="F78" s="19" t="s">
        <v>111</v>
      </c>
      <c r="G78" s="13">
        <v>400</v>
      </c>
      <c r="H78" s="38">
        <v>526</v>
      </c>
      <c r="I78" s="38">
        <f t="shared" si="1"/>
        <v>210400</v>
      </c>
    </row>
    <row r="79" spans="1:9" s="7" customFormat="1" ht="150" x14ac:dyDescent="0.3">
      <c r="A79" s="11">
        <v>74</v>
      </c>
      <c r="B79" s="11">
        <v>33691176</v>
      </c>
      <c r="C79" s="4" t="s">
        <v>78</v>
      </c>
      <c r="D79" s="12" t="s">
        <v>251</v>
      </c>
      <c r="E79" s="34" t="s">
        <v>252</v>
      </c>
      <c r="F79" s="19" t="s">
        <v>111</v>
      </c>
      <c r="G79" s="13">
        <v>1400</v>
      </c>
      <c r="H79" s="38">
        <v>208</v>
      </c>
      <c r="I79" s="38">
        <f t="shared" si="1"/>
        <v>291200</v>
      </c>
    </row>
    <row r="80" spans="1:9" s="5" customFormat="1" ht="150" x14ac:dyDescent="0.25">
      <c r="A80" s="11">
        <v>75</v>
      </c>
      <c r="B80" s="11">
        <v>33691138</v>
      </c>
      <c r="C80" s="4" t="s">
        <v>79</v>
      </c>
      <c r="D80" s="12" t="s">
        <v>253</v>
      </c>
      <c r="E80" s="34" t="s">
        <v>254</v>
      </c>
      <c r="F80" s="19" t="s">
        <v>111</v>
      </c>
      <c r="G80" s="13">
        <v>2500</v>
      </c>
      <c r="H80" s="38">
        <v>222</v>
      </c>
      <c r="I80" s="38">
        <f t="shared" si="1"/>
        <v>555000</v>
      </c>
    </row>
    <row r="81" spans="1:9" s="5" customFormat="1" ht="150" x14ac:dyDescent="0.25">
      <c r="A81" s="11">
        <v>76</v>
      </c>
      <c r="B81" s="11">
        <v>33691138</v>
      </c>
      <c r="C81" s="4" t="s">
        <v>80</v>
      </c>
      <c r="D81" s="12" t="s">
        <v>255</v>
      </c>
      <c r="E81" s="34" t="s">
        <v>256</v>
      </c>
      <c r="F81" s="19" t="s">
        <v>111</v>
      </c>
      <c r="G81" s="13">
        <v>5500</v>
      </c>
      <c r="H81" s="38">
        <v>463</v>
      </c>
      <c r="I81" s="38">
        <f t="shared" si="1"/>
        <v>2546500</v>
      </c>
    </row>
    <row r="82" spans="1:9" s="5" customFormat="1" ht="150" x14ac:dyDescent="0.25">
      <c r="A82" s="11">
        <v>77</v>
      </c>
      <c r="B82" s="11">
        <v>33611150</v>
      </c>
      <c r="C82" s="4" t="s">
        <v>81</v>
      </c>
      <c r="D82" s="12" t="s">
        <v>257</v>
      </c>
      <c r="E82" s="8" t="s">
        <v>258</v>
      </c>
      <c r="F82" s="13" t="s">
        <v>111</v>
      </c>
      <c r="G82" s="13">
        <v>1500</v>
      </c>
      <c r="H82" s="38">
        <v>88.7</v>
      </c>
      <c r="I82" s="38">
        <f t="shared" si="1"/>
        <v>133050</v>
      </c>
    </row>
    <row r="83" spans="1:9" s="5" customFormat="1" ht="135" x14ac:dyDescent="0.25">
      <c r="A83" s="11">
        <v>78</v>
      </c>
      <c r="B83" s="11">
        <v>33621740</v>
      </c>
      <c r="C83" s="4" t="s">
        <v>82</v>
      </c>
      <c r="D83" s="10" t="s">
        <v>259</v>
      </c>
      <c r="E83" s="6" t="s">
        <v>260</v>
      </c>
      <c r="F83" s="14" t="s">
        <v>111</v>
      </c>
      <c r="G83" s="13">
        <v>3200</v>
      </c>
      <c r="H83" s="38">
        <v>5.7</v>
      </c>
      <c r="I83" s="38">
        <f t="shared" si="1"/>
        <v>18240</v>
      </c>
    </row>
    <row r="84" spans="1:9" s="5" customFormat="1" ht="135" x14ac:dyDescent="0.25">
      <c r="A84" s="11">
        <v>79</v>
      </c>
      <c r="B84" s="11">
        <v>33631290</v>
      </c>
      <c r="C84" s="4" t="s">
        <v>83</v>
      </c>
      <c r="D84" s="10" t="s">
        <v>261</v>
      </c>
      <c r="E84" s="6" t="s">
        <v>262</v>
      </c>
      <c r="F84" s="11" t="s">
        <v>111</v>
      </c>
      <c r="G84" s="13">
        <v>150</v>
      </c>
      <c r="H84" s="38">
        <v>750</v>
      </c>
      <c r="I84" s="38">
        <f t="shared" si="1"/>
        <v>112500</v>
      </c>
    </row>
    <row r="85" spans="1:9" s="5" customFormat="1" ht="135" x14ac:dyDescent="0.25">
      <c r="A85" s="11">
        <v>80</v>
      </c>
      <c r="B85" s="11">
        <v>33691176</v>
      </c>
      <c r="C85" s="4" t="s">
        <v>84</v>
      </c>
      <c r="D85" s="10" t="s">
        <v>263</v>
      </c>
      <c r="E85" s="6" t="s">
        <v>264</v>
      </c>
      <c r="F85" s="6" t="s">
        <v>111</v>
      </c>
      <c r="G85" s="13">
        <v>200</v>
      </c>
      <c r="H85" s="38">
        <v>240</v>
      </c>
      <c r="I85" s="38">
        <f t="shared" si="1"/>
        <v>48000</v>
      </c>
    </row>
    <row r="86" spans="1:9" s="5" customFormat="1" ht="120" x14ac:dyDescent="0.25">
      <c r="A86" s="11">
        <v>81</v>
      </c>
      <c r="B86" s="11">
        <v>33661136</v>
      </c>
      <c r="C86" s="4" t="s">
        <v>85</v>
      </c>
      <c r="D86" s="10" t="s">
        <v>265</v>
      </c>
      <c r="E86" s="6" t="s">
        <v>266</v>
      </c>
      <c r="F86" s="6" t="s">
        <v>111</v>
      </c>
      <c r="G86" s="13">
        <v>168</v>
      </c>
      <c r="H86" s="38">
        <v>11</v>
      </c>
      <c r="I86" s="38">
        <f t="shared" si="1"/>
        <v>1848</v>
      </c>
    </row>
    <row r="87" spans="1:9" s="5" customFormat="1" ht="135" x14ac:dyDescent="0.25">
      <c r="A87" s="11">
        <v>82</v>
      </c>
      <c r="B87" s="11">
        <v>33691140</v>
      </c>
      <c r="C87" s="4" t="s">
        <v>86</v>
      </c>
      <c r="D87" s="15" t="s">
        <v>267</v>
      </c>
      <c r="E87" s="16" t="s">
        <v>268</v>
      </c>
      <c r="F87" s="11" t="s">
        <v>111</v>
      </c>
      <c r="G87" s="13">
        <v>300</v>
      </c>
      <c r="H87" s="38">
        <v>93</v>
      </c>
      <c r="I87" s="38">
        <f t="shared" si="1"/>
        <v>27900</v>
      </c>
    </row>
    <row r="88" spans="1:9" s="5" customFormat="1" ht="135" x14ac:dyDescent="0.25">
      <c r="A88" s="11">
        <v>83</v>
      </c>
      <c r="B88" s="11">
        <v>33691202</v>
      </c>
      <c r="C88" s="4" t="s">
        <v>87</v>
      </c>
      <c r="D88" s="12" t="s">
        <v>269</v>
      </c>
      <c r="E88" s="34" t="s">
        <v>270</v>
      </c>
      <c r="F88" s="19" t="s">
        <v>111</v>
      </c>
      <c r="G88" s="13">
        <v>500</v>
      </c>
      <c r="H88" s="38">
        <v>183</v>
      </c>
      <c r="I88" s="38">
        <f t="shared" si="1"/>
        <v>91500</v>
      </c>
    </row>
    <row r="89" spans="1:9" s="5" customFormat="1" ht="135" x14ac:dyDescent="0.25">
      <c r="A89" s="11">
        <v>84</v>
      </c>
      <c r="B89" s="11">
        <v>33621390</v>
      </c>
      <c r="C89" s="4" t="s">
        <v>88</v>
      </c>
      <c r="D89" s="12" t="s">
        <v>271</v>
      </c>
      <c r="E89" s="34" t="s">
        <v>272</v>
      </c>
      <c r="F89" s="20" t="s">
        <v>111</v>
      </c>
      <c r="G89" s="13">
        <v>500</v>
      </c>
      <c r="H89" s="38">
        <v>66</v>
      </c>
      <c r="I89" s="38">
        <f t="shared" si="1"/>
        <v>33000</v>
      </c>
    </row>
    <row r="90" spans="1:9" s="5" customFormat="1" ht="135" x14ac:dyDescent="0.25">
      <c r="A90" s="11">
        <v>85</v>
      </c>
      <c r="B90" s="11">
        <v>33621610</v>
      </c>
      <c r="C90" s="4" t="s">
        <v>89</v>
      </c>
      <c r="D90" s="12" t="s">
        <v>273</v>
      </c>
      <c r="E90" s="8" t="s">
        <v>274</v>
      </c>
      <c r="F90" s="13" t="s">
        <v>111</v>
      </c>
      <c r="G90" s="13">
        <v>200</v>
      </c>
      <c r="H90" s="38">
        <v>575.4</v>
      </c>
      <c r="I90" s="38">
        <f t="shared" si="1"/>
        <v>115080</v>
      </c>
    </row>
    <row r="91" spans="1:9" s="5" customFormat="1" ht="120" x14ac:dyDescent="0.25">
      <c r="A91" s="11">
        <v>86</v>
      </c>
      <c r="B91" s="11">
        <v>33661149</v>
      </c>
      <c r="C91" s="4" t="s">
        <v>90</v>
      </c>
      <c r="D91" s="12" t="s">
        <v>275</v>
      </c>
      <c r="E91" s="8" t="s">
        <v>276</v>
      </c>
      <c r="F91" s="13" t="s">
        <v>111</v>
      </c>
      <c r="G91" s="13">
        <v>200</v>
      </c>
      <c r="H91" s="38">
        <v>61.3</v>
      </c>
      <c r="I91" s="38">
        <f t="shared" si="1"/>
        <v>12260</v>
      </c>
    </row>
    <row r="92" spans="1:9" s="5" customFormat="1" ht="120" x14ac:dyDescent="0.25">
      <c r="A92" s="11">
        <v>87</v>
      </c>
      <c r="B92" s="11">
        <v>33621690</v>
      </c>
      <c r="C92" s="4" t="s">
        <v>91</v>
      </c>
      <c r="D92" s="10" t="s">
        <v>277</v>
      </c>
      <c r="E92" s="6" t="s">
        <v>278</v>
      </c>
      <c r="F92" s="11" t="s">
        <v>111</v>
      </c>
      <c r="G92" s="13">
        <v>3000</v>
      </c>
      <c r="H92" s="38">
        <v>26.7</v>
      </c>
      <c r="I92" s="38">
        <f t="shared" si="1"/>
        <v>80100</v>
      </c>
    </row>
    <row r="93" spans="1:9" s="5" customFormat="1" ht="135" x14ac:dyDescent="0.25">
      <c r="A93" s="11">
        <v>88</v>
      </c>
      <c r="B93" s="11">
        <v>33651138</v>
      </c>
      <c r="C93" s="4" t="s">
        <v>92</v>
      </c>
      <c r="D93" s="10" t="s">
        <v>279</v>
      </c>
      <c r="E93" s="6" t="s">
        <v>280</v>
      </c>
      <c r="F93" s="6" t="s">
        <v>111</v>
      </c>
      <c r="G93" s="13">
        <v>60</v>
      </c>
      <c r="H93" s="38">
        <v>1900</v>
      </c>
      <c r="I93" s="38">
        <f t="shared" si="1"/>
        <v>114000</v>
      </c>
    </row>
    <row r="94" spans="1:9" s="5" customFormat="1" ht="150" x14ac:dyDescent="0.25">
      <c r="A94" s="11">
        <v>89</v>
      </c>
      <c r="B94" s="11">
        <v>33691176</v>
      </c>
      <c r="C94" s="4" t="s">
        <v>93</v>
      </c>
      <c r="D94" s="17" t="s">
        <v>281</v>
      </c>
      <c r="E94" s="18" t="s">
        <v>282</v>
      </c>
      <c r="F94" s="11" t="s">
        <v>111</v>
      </c>
      <c r="G94" s="13">
        <v>500</v>
      </c>
      <c r="H94" s="38">
        <v>102.09</v>
      </c>
      <c r="I94" s="38">
        <f t="shared" si="1"/>
        <v>51045</v>
      </c>
    </row>
    <row r="95" spans="1:9" s="5" customFormat="1" ht="120" x14ac:dyDescent="0.25">
      <c r="A95" s="11">
        <v>90</v>
      </c>
      <c r="B95" s="11">
        <v>33621590</v>
      </c>
      <c r="C95" s="4" t="s">
        <v>94</v>
      </c>
      <c r="D95" s="10" t="s">
        <v>283</v>
      </c>
      <c r="E95" s="6" t="s">
        <v>284</v>
      </c>
      <c r="F95" s="6" t="s">
        <v>111</v>
      </c>
      <c r="G95" s="13">
        <v>2500</v>
      </c>
      <c r="H95" s="38">
        <v>3.36</v>
      </c>
      <c r="I95" s="38">
        <f t="shared" si="1"/>
        <v>8400</v>
      </c>
    </row>
    <row r="96" spans="1:9" s="5" customFormat="1" ht="135" x14ac:dyDescent="0.25">
      <c r="A96" s="11">
        <v>91</v>
      </c>
      <c r="B96" s="11">
        <v>33691500</v>
      </c>
      <c r="C96" s="4" t="s">
        <v>95</v>
      </c>
      <c r="D96" s="10" t="s">
        <v>328</v>
      </c>
      <c r="E96" s="6" t="s">
        <v>329</v>
      </c>
      <c r="F96" s="11" t="s">
        <v>111</v>
      </c>
      <c r="G96" s="13">
        <v>200</v>
      </c>
      <c r="H96" s="38">
        <v>1900</v>
      </c>
      <c r="I96" s="38">
        <f t="shared" si="1"/>
        <v>380000</v>
      </c>
    </row>
    <row r="97" spans="1:9" s="5" customFormat="1" ht="135" x14ac:dyDescent="0.25">
      <c r="A97" s="11">
        <v>92</v>
      </c>
      <c r="B97" s="11">
        <v>33651111</v>
      </c>
      <c r="C97" s="4" t="s">
        <v>96</v>
      </c>
      <c r="D97" s="10" t="s">
        <v>285</v>
      </c>
      <c r="E97" s="6" t="s">
        <v>286</v>
      </c>
      <c r="F97" s="11" t="s">
        <v>111</v>
      </c>
      <c r="G97" s="13">
        <v>700</v>
      </c>
      <c r="H97" s="38">
        <v>107</v>
      </c>
      <c r="I97" s="38">
        <f t="shared" si="1"/>
        <v>74900</v>
      </c>
    </row>
    <row r="98" spans="1:9" s="5" customFormat="1" ht="120" x14ac:dyDescent="0.25">
      <c r="A98" s="11">
        <v>93</v>
      </c>
      <c r="B98" s="11" t="s">
        <v>97</v>
      </c>
      <c r="C98" s="4" t="s">
        <v>98</v>
      </c>
      <c r="D98" s="12" t="s">
        <v>287</v>
      </c>
      <c r="E98" s="34" t="s">
        <v>288</v>
      </c>
      <c r="F98" s="20" t="s">
        <v>111</v>
      </c>
      <c r="G98" s="13">
        <v>700</v>
      </c>
      <c r="H98" s="38">
        <v>42</v>
      </c>
      <c r="I98" s="38">
        <f t="shared" si="1"/>
        <v>29400</v>
      </c>
    </row>
    <row r="99" spans="1:9" s="5" customFormat="1" ht="165" x14ac:dyDescent="0.25">
      <c r="A99" s="11">
        <v>94</v>
      </c>
      <c r="B99" s="11">
        <v>33691226</v>
      </c>
      <c r="C99" s="4" t="s">
        <v>99</v>
      </c>
      <c r="D99" s="10" t="s">
        <v>289</v>
      </c>
      <c r="E99" s="6" t="s">
        <v>307</v>
      </c>
      <c r="F99" s="11" t="s">
        <v>111</v>
      </c>
      <c r="G99" s="13">
        <v>10</v>
      </c>
      <c r="H99" s="38">
        <v>164</v>
      </c>
      <c r="I99" s="38">
        <f t="shared" si="1"/>
        <v>1640</v>
      </c>
    </row>
    <row r="100" spans="1:9" s="5" customFormat="1" ht="135" x14ac:dyDescent="0.25">
      <c r="A100" s="11">
        <v>95</v>
      </c>
      <c r="B100" s="11">
        <v>33691731</v>
      </c>
      <c r="C100" s="4" t="s">
        <v>100</v>
      </c>
      <c r="D100" s="12" t="s">
        <v>290</v>
      </c>
      <c r="E100" s="8" t="s">
        <v>291</v>
      </c>
      <c r="F100" s="13" t="s">
        <v>111</v>
      </c>
      <c r="G100" s="13">
        <v>500</v>
      </c>
      <c r="H100" s="38">
        <v>130</v>
      </c>
      <c r="I100" s="38">
        <f t="shared" si="1"/>
        <v>65000</v>
      </c>
    </row>
    <row r="101" spans="1:9" s="5" customFormat="1" ht="135" x14ac:dyDescent="0.25">
      <c r="A101" s="11">
        <v>96</v>
      </c>
      <c r="B101" s="11">
        <v>33611130</v>
      </c>
      <c r="C101" s="4" t="s">
        <v>101</v>
      </c>
      <c r="D101" s="12" t="s">
        <v>292</v>
      </c>
      <c r="E101" s="34" t="s">
        <v>293</v>
      </c>
      <c r="F101" s="19" t="s">
        <v>111</v>
      </c>
      <c r="G101" s="13">
        <v>500</v>
      </c>
      <c r="H101" s="38">
        <v>54</v>
      </c>
      <c r="I101" s="38">
        <f t="shared" si="1"/>
        <v>27000</v>
      </c>
    </row>
    <row r="102" spans="1:9" s="5" customFormat="1" ht="105" x14ac:dyDescent="0.25">
      <c r="A102" s="11">
        <v>97</v>
      </c>
      <c r="B102" s="11">
        <v>33631250</v>
      </c>
      <c r="C102" s="4" t="s">
        <v>102</v>
      </c>
      <c r="D102" s="10" t="s">
        <v>294</v>
      </c>
      <c r="E102" s="6" t="s">
        <v>295</v>
      </c>
      <c r="F102" s="11" t="s">
        <v>296</v>
      </c>
      <c r="G102" s="13">
        <v>1400</v>
      </c>
      <c r="H102" s="38">
        <v>1150</v>
      </c>
      <c r="I102" s="38">
        <f t="shared" si="1"/>
        <v>1610000</v>
      </c>
    </row>
    <row r="103" spans="1:9" s="5" customFormat="1" ht="90" x14ac:dyDescent="0.25">
      <c r="A103" s="11">
        <v>98</v>
      </c>
      <c r="B103" s="11">
        <v>33691153</v>
      </c>
      <c r="C103" s="4" t="s">
        <v>103</v>
      </c>
      <c r="D103" s="10" t="s">
        <v>297</v>
      </c>
      <c r="E103" s="16" t="s">
        <v>298</v>
      </c>
      <c r="F103" s="19" t="s">
        <v>111</v>
      </c>
      <c r="G103" s="13">
        <v>30</v>
      </c>
      <c r="H103" s="38">
        <v>375</v>
      </c>
      <c r="I103" s="38">
        <f t="shared" si="1"/>
        <v>11250</v>
      </c>
    </row>
    <row r="104" spans="1:9" s="5" customFormat="1" ht="135" x14ac:dyDescent="0.25">
      <c r="A104" s="11">
        <v>99</v>
      </c>
      <c r="B104" s="11">
        <v>33621290</v>
      </c>
      <c r="C104" s="4" t="s">
        <v>104</v>
      </c>
      <c r="D104" s="25" t="s">
        <v>299</v>
      </c>
      <c r="E104" s="24" t="s">
        <v>300</v>
      </c>
      <c r="F104" s="19" t="s">
        <v>301</v>
      </c>
      <c r="G104" s="13">
        <v>1500</v>
      </c>
      <c r="H104" s="38">
        <v>106</v>
      </c>
      <c r="I104" s="38">
        <f t="shared" si="1"/>
        <v>159000</v>
      </c>
    </row>
    <row r="105" spans="1:9" x14ac:dyDescent="0.25">
      <c r="A105" s="13"/>
      <c r="B105" s="21"/>
      <c r="C105" s="33"/>
      <c r="D105" s="12"/>
      <c r="E105" s="9"/>
      <c r="F105" s="19"/>
      <c r="G105" s="11"/>
      <c r="H105" s="14"/>
      <c r="I105" s="39">
        <f>SUM(I6:I104)</f>
        <v>70854092</v>
      </c>
    </row>
    <row r="106" spans="1:9" s="2" customFormat="1" ht="40.5" customHeight="1" x14ac:dyDescent="0.25">
      <c r="A106" s="108" t="s">
        <v>325</v>
      </c>
      <c r="B106" s="109"/>
      <c r="C106" s="109"/>
      <c r="D106" s="109"/>
      <c r="E106" s="109"/>
      <c r="F106" s="109"/>
      <c r="G106" s="109"/>
      <c r="H106" s="109"/>
      <c r="I106" s="109"/>
    </row>
    <row r="107" spans="1:9" s="2" customFormat="1" ht="66.75" customHeight="1" x14ac:dyDescent="0.25">
      <c r="A107" s="108" t="s">
        <v>319</v>
      </c>
      <c r="B107" s="109"/>
      <c r="C107" s="109"/>
      <c r="D107" s="109"/>
      <c r="E107" s="109"/>
      <c r="F107" s="109"/>
      <c r="G107" s="109"/>
      <c r="H107" s="109"/>
      <c r="I107" s="109"/>
    </row>
    <row r="108" spans="1:9" s="2" customFormat="1" ht="30" customHeight="1" x14ac:dyDescent="0.25">
      <c r="A108" s="108" t="s">
        <v>324</v>
      </c>
      <c r="B108" s="109"/>
      <c r="C108" s="109"/>
      <c r="D108" s="109"/>
      <c r="E108" s="109"/>
      <c r="F108" s="109"/>
      <c r="G108" s="109"/>
      <c r="H108" s="109"/>
      <c r="I108" s="110"/>
    </row>
    <row r="109" spans="1:9" s="2" customFormat="1" ht="18" customHeight="1" x14ac:dyDescent="0.25">
      <c r="A109" s="108" t="s">
        <v>320</v>
      </c>
      <c r="B109" s="109"/>
      <c r="C109" s="109"/>
      <c r="D109" s="109"/>
      <c r="E109" s="109"/>
      <c r="F109" s="109"/>
      <c r="G109" s="109"/>
      <c r="H109" s="109"/>
      <c r="I109" s="110"/>
    </row>
    <row r="110" spans="1:9" s="2" customFormat="1" ht="45" customHeight="1" x14ac:dyDescent="0.25">
      <c r="A110" s="87" t="s">
        <v>321</v>
      </c>
      <c r="B110" s="88"/>
      <c r="C110" s="88"/>
      <c r="D110" s="88"/>
      <c r="E110" s="88"/>
      <c r="F110" s="88"/>
      <c r="G110" s="88"/>
      <c r="H110" s="88"/>
      <c r="I110" s="89"/>
    </row>
    <row r="111" spans="1:9" s="27" customFormat="1" ht="25.5" customHeight="1" x14ac:dyDescent="0.25">
      <c r="A111" s="108" t="s">
        <v>322</v>
      </c>
      <c r="B111" s="109"/>
      <c r="C111" s="109"/>
      <c r="D111" s="109"/>
      <c r="E111" s="109"/>
      <c r="F111" s="109"/>
      <c r="G111" s="109"/>
      <c r="H111" s="109"/>
      <c r="I111" s="110"/>
    </row>
    <row r="112" spans="1:9" s="28" customFormat="1" ht="21" customHeight="1" x14ac:dyDescent="0.25">
      <c r="A112" s="90" t="s">
        <v>327</v>
      </c>
      <c r="B112" s="91"/>
      <c r="C112" s="91"/>
      <c r="D112" s="91"/>
      <c r="E112" s="91"/>
      <c r="F112" s="91"/>
      <c r="G112" s="91"/>
      <c r="H112" s="91"/>
      <c r="I112" s="92"/>
    </row>
    <row r="113" spans="1:9" s="1" customFormat="1" ht="66.75" customHeight="1" x14ac:dyDescent="0.3">
      <c r="A113" s="93" t="s">
        <v>326</v>
      </c>
      <c r="B113" s="94"/>
      <c r="C113" s="94"/>
      <c r="D113" s="94"/>
      <c r="E113" s="94"/>
      <c r="F113" s="94"/>
      <c r="G113" s="94"/>
      <c r="H113" s="94"/>
      <c r="I113" s="94"/>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հայ</vt:lpstr>
      <vt:lpstr>ռուս-</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2025-01-08T08:16:16Z</dcterms:modified>
</cp:coreProperties>
</file>