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444" yWindow="60" windowWidth="14508" windowHeight="9588"/>
  </bookViews>
  <sheets>
    <sheet name="ZOND" sheetId="4" r:id="rId1"/>
  </sheets>
  <definedNames>
    <definedName name="_xlnm._FilterDatabase" localSheetId="0" hidden="1">ZOND!$B$1:$M$1</definedName>
  </definedNames>
  <calcPr calcId="124519" refMode="R1C1"/>
</workbook>
</file>

<file path=xl/calcChain.xml><?xml version="1.0" encoding="utf-8"?>
<calcChain xmlns="http://schemas.openxmlformats.org/spreadsheetml/2006/main">
  <c r="M15" i="4"/>
  <c r="M14" l="1"/>
  <c r="M3"/>
  <c r="M2"/>
  <c r="M4"/>
  <c r="M5"/>
  <c r="M6"/>
  <c r="M7"/>
  <c r="M8"/>
  <c r="M9"/>
  <c r="M10"/>
  <c r="M11"/>
  <c r="M12"/>
  <c r="M13"/>
</calcChain>
</file>

<file path=xl/sharedStrings.xml><?xml version="1.0" encoding="utf-8"?>
<sst xmlns="http://schemas.openxmlformats.org/spreadsheetml/2006/main" count="122" uniqueCount="85">
  <si>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</si>
  <si>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</si>
  <si>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</si>
  <si>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</si>
  <si>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</si>
  <si>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</si>
  <si>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</si>
  <si>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հատ</t>
  </si>
  <si>
    <t>штука</t>
  </si>
  <si>
    <t>Оксигенатор для взрослых, используемый при исскуственной крововращении, в заводском комплектации, предназначен для пациентов до 180кг. Со встроенным артериальным фильтром, материал теплообменника: нержавеющая сталь, максимальный кровоток 7л/мин, объем емкости оксигенатора (Prime volume) не более 225мл, площадь газообменной мембраны не более 1,65м², площадь теплообменника не более 0,08м², площадь артериального фильтра не более 230см², обем резервуара HVR 4500мл.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</si>
  <si>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Արյան արհեստական շրջանառության ժամանակ կիրառվող  մեծահասակի օքսիգենատոր, գործարանային կոմպլեկտավորմամբ, նախատեսված մինչև 180կգ քաշով պացիենտի համար: Ներկառուցված արտերիալ ֆիլտրով, ջերմափոխանակիչի նյութը  ՝ չժանգոտվող պողպատ, մաքսիմալ արյան հոսքը 7լ/րոպե, օքսիգենատորի տարողունակության ծավալը` (Priming volume) ոչ ավել քան 225մլ, գազափոխանակման մեմբրանի մակերեսը` ոչ ավել քան 1,65մ², ջերմափոխանակիչի մակերեսը ոչ ավել քան 0.08մ², արտերիալ ֆիլտրի մակերեսը ոչ ավել քան 230սմ², ռեզերվուարի ծավալը HVR 4500մլ: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</si>
  <si>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Оксигенатор ИК для взрослых</t>
  </si>
  <si>
    <t xml:space="preserve">ԱԱՇ Օքսիգենատոր մեծահասակի </t>
  </si>
  <si>
    <t>Оксигенатор для взрослых, используемый при исскуственной крововращении, в заводском комплектации, предназначен для пациентов до 180кг. Со встроенным артериальным фильтром, максимальный кровоток 7 л/мин, объем емкости оксигенатора (Prime volume) не более 260мл, площадь газообменной мембраны не более 2,5м², показатель встроенного фильтра не более 25µm, кардиотомическая фильтрациа не более 30µm, фильтрация венозной части не более 105µm (цифры фильтрации чем меньше, тем выше показатель фильтрации и считается более эффективным ), обем резервуара HVR 4500мл.
Продавец обязан за свой счет осуществить следующие действия:
-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 в случае производственного брака заменить товар на новый,
-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</si>
  <si>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 xml:space="preserve">Արյան արհեստական շրջանառության ժամանակ կիրառվող  մեծահասակի օքսիգենատոր, գործարանային կոմպլեկտավորմամբ, նախատեսված մինչև 180կգ քաշով պացիենտի համար: Ներկառուցված արտերիալ ֆիլտրով, մաքսիմալ արյան հոսքը 7լ/րոպե, օքսիգենատորի տարողունակության ծավալը` (Priming volume) ոչ ավել քան 260մլ, գազափոխանակման մեմբրանի մակերեսը` ոչ ավել քան 2,5մ², ներկառուցված ֆիլտրի ֆիլտրացիան ոչ ավել 25µm, կարդիոտոմիկ ֆիլտրացիան ոչ ավել 30µm, երակային հատվածում ֆիլտրացիան ոչ ավել 105µm (ֆիլտրացիային թվերը որքան փոքր են ցուցանիշը այնքան բարձր է և համարվում է առավել արդյունավետ), ռեզերվուարի ծավալը HVR 4500մլ: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 </t>
  </si>
  <si>
    <t>Оксигенатор детский, используемый при исскуственной крововращении, в заводском комплектации, встроенным артериальным фильтром, материал теплообменника: нержавеющая сталь. Максимальный кровоток 5 л/мин, объем емкости оксигенатора (Prime volume) не более 144 мл, площадь газообменной мембраны не более 0,5 кв.м, площадь теплообменника не более 0,035 кв.м, площадь артериального фильтра не более 130 кв. см показатель не более 0,32мкм. Предназначен для пациентов до 70кг. Продавец обязан за свой счет осуществить следующие действия:
-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 в случае производственного брака заменить товар на новый,
-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</si>
  <si>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Արյան արհեստական շրջանառության ժամանակ կիրառվող մանկական օքսիգենատոր գործարանային կոմպլեկտավորումով, ներկառուցված արտերիալ ֆիլտրով, ջերմափոխանակիչի նյութը` չժանգոտող պողպատ: Մաքսիմալ արյան հոսքը 5լիտր/րոպե, օքսիգենատորի տարողունակության ծավալը` (Prime volume) ոչ ավել քան 144մլ,  գազափոխանակման մեմբրանի մակերեսը ոչ ավել քան1,5ք.մ., ջերմափոխանակիչի մակերեսը` ոչ ավել քան 0,14ք.մ., արտերիալ ֆիլտրի մակերեսը ոչ ավել քան 360ք.սմ և ցուցանիշը ոչ ավել քան 0,32µm: Նախատեսված է մինչև 70կգ քաշով պացիենտի համար: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</si>
  <si>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Оксигенатор ИК детский</t>
  </si>
  <si>
    <t>ԱԱՇ Օքսիգենատոր մանկական</t>
  </si>
  <si>
    <t>Оксигенатор детский, используемый при исскуственной крововращении, в заводском комплектации, встроенным артериальным фильтром, материал теплообменника: нержавеющая сталь. Максимальный кровоток 4л/мин, объем емкости оксигенатора (Prime volume) не более 144 мл, площадь газообменной мембраны не более 0,5 кв.м, площадь теплообменника не более 0,035 кв.м, площадь артериального фильтра не более 130 кв. см показатель не более 0,32мкм. Предназначен для пациентов до 70кг. Продавец обязан за свой счет осуществить следующие действия:
-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 в случае производственного брака заменить товар на новый,
-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</si>
  <si>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Արյան արհեստական շրջանառության ժամանակ կիրառվող մանկական օքսիգենատոր գործարանային կոմպլեկտավորումով, ներկառուցված արտերիալ ֆիլտրով, ջերմափոխանակիչի նյութը` չժանգոտող պողպատ: Մաքսիմալ արյան հոսքը 4լիտր/րոպե, օքսիգենատորի տարողունակության ծավալը` (Prime volume) ոչ ավել քան 144մլ,  գազափոխանակման մեմբրանի մակերեսը ոչ ավել քան1,5ք.մ., ջերմափոխանակիչի մակերեսը` ոչ ավել քան 0,14ք.մ., արտերիալ ֆիլտրի մակերեսը ոչ ավել քան 360ք.սմ և ցուցանիշը ոչ ավել քան 0,32µm: Նախատեսված է մինչև 70կգ քաշով պացիենտի համար: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</si>
  <si>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Оксигенатор детский, используемый при исскуственной крововращении, в заводском комплектации, предназначен для пациентов до 40кг. Со встроенным артериальным фильтром, материал теплообменника: нержавеющая сталь,  максимальный кровоток 3,5л/мин, объем емкости оксигенатора (Prime volume) не более 130мл, площадь газообменной мембраны не более 1,1м², площадь теплообменника не более 0,04 м², площадь артериального фильтра не более 225см², объем резервуара HVR 1200мл,  артериальный фильтр двойной: с показательями не более 80µm + 38µm.
Продавец обязан за свой счет осуществить следующие действия:
-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 в случае производственного брака заменить товар на новый,
-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</si>
  <si>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Արյան արհեստական շրջանառության ժամանակ կիրառվող մանկական օքսիգենատոր, գործարանային կոմպլեկտավորումով, նախատեսված մինչև 40կգ քաշով պացիենտի համար: Ներկառուցված արտերիալ ֆիլտրով, ջերմափոխանակիչի նյութը` չժանգոտող պողպատ, մաքսիմալ արյան հոսքը 3,5լ/րոպե, օքսիգենատորի տարողունակության ծավալը` (Prime volume)  ոչ ավել քան 130մլ,  գազափոխանակման մեմբրանի մակերեսը ոչ ավել քան 1,1մ², ջերմափոխանակիչի մակերեսը ոչ ավել քան 0,04մ², արտերիալ ֆիլտրի մակերեսը ոչ ավել քան 225սմ², ռեզերվուարի ծավալը HVR 2200մլ, արտերիալ ֆիլտրը  երկշերտ` ոչ ավել քան 80µm + 38µm ցուցանիշներով: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</si>
  <si>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Оксигенатор неонатальный-детский, используемый при исскуственной крововращении, в заводском комплектации, предназначен для пациентов до 18кг. Максимальный кровоток 2,0 л/мин, объем емкости оксигенатора (Prime volume) не более 48 мл, площадь газообменной мембраны не более 0,7м², объем резервуара HVR 1200мл.
Продавец обязан за свой счет осуществить следующие действия:
-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 в случае производственного брака заменить товар на новый,
-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</si>
  <si>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Արյան արհեստական շրջանառության ժամանակ կիրառվող նորածնային-մանկական օքսիգենատոր, գործարանային կոմպլեկտավորումով, նախատեսված մինչև 18կգ քաշով պացիենտի համար: Մաքսիմալ արյան հոսքը 2,0լ/րոպե, օքսիգենատորի տարողունակության ծավալը` (Prime volume)  ոչ ավել քան 48մլ,  գազափոխանակման մեմբրանի մակերեսը ոչ ավել քան 0,7մ², ռեզերվուարի ծավալը HVR 1200մլ: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</si>
  <si>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Оксигенатор неонатальный-детский, используемый при исскуственной крововращении, в заводском комплектации, предназначен для пациентов до 13кг. Со встроенным артериальным фильтром, материал теплообменника: нержавеющая сталь,  максимальный кровоток 1,5л/мин, объем емкости оксигенатора (Prime volume) не более 43 мл, площадь газообменной мембраны не более 0,5м², площадь теплообменника не более 0,035 м², площадь артериального фильтра не более 130см²,  показатель не более 0,32мкм.
Продавец обязан за свой счет осуществить следующие действия:
-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 в случае производственного брака заменить товар на новый,
-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</si>
  <si>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Արյան արհեստական շրջանառության ժամանակ կիրառվող նորածնային-մանկական օքսիգենատոր, գործարանային կոմպլեկտավորումով, նախատեսված մինչև 13կգ քաշով պացիենտի համար: Ներկառուցված արտերիալ ֆիլտրով, ջերմափոխանակիչի նյութը` չժանգոտող պողպատ, մաքսիմալ արյան հոսքը 1,5լ/րոպե, օքսիգենատորի տարողունակության ծավալը` (Prime volume)  ոչ ավել քան 43մլ,  գազափոխանակման մեմբրանի մակերեսը ոչ ավել քան 0,5մ², ջերմափոխանակիչի մակերեսը ոչ ավել քան 0,035մ², արտերիալ ֆիլտրի մակերեսը ոչ ավել քան 130սմ², ցուցանիշը ոչ ավել 0,32µm: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</si>
  <si>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Набор вмешательства ИК Cell Saver, используемый с оборудованием SORIN XTRA или HAEMONETICS Cell Saver Elite.</t>
  </si>
  <si>
    <t>ԱԱՇ միջամտության հավաքածու Cell Saver, կիրառելի SORIN XTRA կամ HAEMONETICS Cell Saver Eliteսարքավորման հետ:</t>
  </si>
  <si>
    <t>Набор вмешательства ИК</t>
  </si>
  <si>
    <t>ԱԱՇ միջամտության հավաքածու</t>
  </si>
  <si>
    <t>Набор трубок исскуственного кровообращения для оксигенатора взрослых, апироген, без латекса, стерильный, покрытый физиологическим материалом, имеет и артериальный фильтр, изготовлен в соответствии с утвержденной заказчиком схемой (прилагается). Срок доставки является 70 дней со дня получения требования от Покупателя.</t>
  </si>
  <si>
    <t>ԱԱՇ-ի խողովակների հավաքածու մեծահասակի օքսիգենատորի համար, ապիրոգեն, լատեքսազերծ, մանրէազերծ, պատված Ֆիզիո նյութով, ներառում է նաև արտերիալ զտիչ, պատրաստված համաձայն պատվիրատուի կողմից հաստատված սխեմայի (կցվում է):  Մատակարարման ժամեկտ է հանդիսանում Պատվիրատուի կողմից պահանջագիրը ստանալու օրվանից հաշված 70 օրվա ընթացքում:</t>
  </si>
  <si>
    <t>Набор трубок ИК для взрослых</t>
  </si>
  <si>
    <t>ԱԱՇ խողովակների հավաքածու մեծահասակի</t>
  </si>
  <si>
    <t>Набор трубок исскуственного кровообращения, для детских оксигенаторов, апироген, без латекса, стерильный, покрытый физиологическим веществом, изготовлен в соответствии с утвержденной заказчиком схемой, (прилагается). Срок доставки является 70 дней со дня получения требования от Покупателя.</t>
  </si>
  <si>
    <t>ԱԱՇ-ի խողովակների հավաքածու մանկական օքսիգենատորների համար, ապիրոգեն, լատեքսազերծ, մանրէազերծ, պատված Ֆիզիո նյութով, պատրաստոած համաձայն պատվիրատուի կողմից հաստատված սխեմայի (կցվում է): Մատակարարման ժամեկտ է հանդիսանում Պատվիրատուի կողմից պահանջագիրը ստանալու օրվանից հաշված 70 օրվա ընթացքում:</t>
  </si>
  <si>
    <t xml:space="preserve">Набор трубок ИК детский </t>
  </si>
  <si>
    <t xml:space="preserve">ԱԱՇ խողովակների հավաքածու մանկական </t>
  </si>
  <si>
    <t>Трубка АИК апироген, без латекса, стерильный,  покрытый физиологическим веществом, размеры - 3/16x1/16 x200 см</t>
  </si>
  <si>
    <t>ԱԱՇ-ի խողովակ ապիրոգեն, լատեքսազերծ, մանրէազերծ, պատված Ֆիզիո նյութով, չափսերը - 3/16x1/16 x200սմ:</t>
  </si>
  <si>
    <t>Трубка для ИК 3/16x1/16</t>
  </si>
  <si>
    <t>ԱԱՇ խողովակ 3/16x1/16</t>
  </si>
  <si>
    <t>ԱԱՇ խողովակ 3/8x3/32</t>
  </si>
  <si>
    <t>Трубка для ИК 3/8x3/32</t>
  </si>
  <si>
    <t>ԱԱՇ-ի խողովակ ապիրոգեն, լատեքսազերծ, մանրէազերծ, պատված Ֆիզիո նյութով, չափսերը - 3/8x3/32 x200-250սմ:</t>
  </si>
  <si>
    <t>Оксигенатор для взрослых, используемый при исскуственной крововращении, в заводском комплектации, предназначен для пациентов до 180кг. Mаксимальный кровоток 7л/мин, объем емкости оксигенатора (Prime volume) не более 280мл, площадь газообменной мембраны не более 2,5м², кардиотомическая фильтрация не более 30 µm, фильтрация венозной части не более 200µm, обем резервуара  RVC 4000мл.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</si>
  <si>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Արյան արհեստական շրջանառության ժամանակ կիրառվող մեծահասակի  օքսիգենատոր, գործարանային կոմպլեկտավորումամբ, նախատեսված մինչև 180կգ քաշով պացիենտի համար:  Մաքսիմալ արյան հոսքը 7,0 լ/րոպե, օքսիգենատորի տարողունակության ծավալը ՝ (priming  volume) ոչ ավել քան 280մլ, գազափոխանակման մեմբրանի մակերեսը ոչ ավել քան  2.5մ² , կարդիոտոմիկ ֆիլտրացիան ոչ ավել 30 µm, երակային հատվածում ֆիլտրացիան ոչ ավել  200µm , ռեզերվուարի ծավալը RVC  4000մլ: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</si>
  <si>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Трубка АИК апироген, без латекса, стерильный,  покрытый физиологическим веществом, размеры - 3/8x3/32 x200-250см</t>
  </si>
  <si>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</si>
  <si>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</si>
  <si>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</si>
  <si>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</si>
  <si>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</si>
  <si>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</si>
  <si>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</si>
  <si>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</si>
  <si>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</si>
  <si>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</si>
  <si>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</si>
  <si>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</si>
  <si>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</si>
  <si>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</si>
  <si>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ԸՆԴԱՄԵՆԸ</t>
  </si>
  <si>
    <t>ИТОГО</t>
  </si>
  <si>
    <t>Միջանցիկ ծածկագիրը ըստ ԳՄԱ դասակարգման
CPV Код</t>
  </si>
  <si>
    <r>
      <rPr>
        <b/>
        <sz val="14"/>
        <rFont val="Arial Unicode"/>
        <family val="2"/>
        <charset val="204"/>
      </rPr>
      <t>***</t>
    </r>
    <r>
      <rPr>
        <sz val="8"/>
        <rFont val="Arial Unicode"/>
        <family val="2"/>
        <charset val="204"/>
      </rPr>
      <t xml:space="preserve"> Ապրանքային նշանը և(կամ) մոդելը և(կամ) արտադրողը
</t>
    </r>
    <r>
      <rPr>
        <b/>
        <sz val="14"/>
        <rFont val="Arial Unicode"/>
        <family val="2"/>
        <charset val="204"/>
      </rPr>
      <t>***</t>
    </r>
    <r>
      <rPr>
        <sz val="8"/>
        <rFont val="Arial Unicode"/>
        <family val="2"/>
        <charset val="204"/>
      </rPr>
      <t xml:space="preserve"> Товарный знак и/или модель и/или производитель </t>
    </r>
  </si>
  <si>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</si>
  <si>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</si>
  <si>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</si>
  <si>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33141211/503</t>
  </si>
  <si>
    <t>33141211/504</t>
  </si>
  <si>
    <t>33141211/505</t>
  </si>
  <si>
    <t>33141211/506</t>
  </si>
  <si>
    <t>33141211/507</t>
  </si>
  <si>
    <t>33181470/501</t>
  </si>
  <si>
    <t>33181470/502</t>
  </si>
  <si>
    <t>33181470/503</t>
  </si>
  <si>
    <t>33181470/504</t>
  </si>
  <si>
    <t>33181470/505</t>
  </si>
  <si>
    <t>33181470/506</t>
  </si>
  <si>
    <t>33181470/507</t>
  </si>
  <si>
    <t>33181470/508</t>
  </si>
  <si>
    <r>
      <rPr>
        <b/>
        <sz val="8"/>
        <color theme="1"/>
        <rFont val="Arial Unicode"/>
        <family val="2"/>
        <charset val="204"/>
      </rPr>
      <t>*    3-րդ և 4-րդ չափաբաժինների մասով</t>
    </r>
    <r>
      <rPr>
        <sz val="8"/>
        <color theme="1"/>
        <rFont val="Arial Unicode"/>
        <family val="2"/>
        <charset val="204"/>
      </rPr>
      <t xml:space="preserve"> ապրանքի մատակարարումն իրականացվելու է 2025թ. տարվա ընթացքում Գնորդի կողմից պահանջագիրը ստանալու օրվանից հաշված 70 օրվա ընթացքում:</t>
    </r>
    <r>
      <rPr>
        <b/>
        <sz val="8"/>
        <color theme="1"/>
        <rFont val="Arial Unicode"/>
        <family val="2"/>
        <charset val="204"/>
      </rPr>
      <t xml:space="preserve"> Մնացած բոլոր չափաբաժինների մասով </t>
    </r>
    <r>
      <rPr>
        <sz val="8"/>
        <color theme="1"/>
        <rFont val="Arial Unicode"/>
        <family val="2"/>
        <charset val="204"/>
      </rPr>
      <t xml:space="preserve">Պայմանագրի շրջանակներում Ապրանքի մատակարարումն իրականացվելու է 2025թ. տարվա ընթացքում, ըստ փաստացի պատվերների, ընդ որում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t>
    </r>
    <r>
      <rPr>
        <b/>
        <sz val="8"/>
        <color theme="1"/>
        <rFont val="Arial Unicode"/>
        <family val="2"/>
        <charset val="204"/>
      </rPr>
      <t>Բոլոր չափաբաժինների մասով</t>
    </r>
    <r>
      <rPr>
        <sz val="8"/>
        <color theme="1"/>
        <rFont val="Arial Unicode"/>
        <family val="2"/>
        <charset val="204"/>
      </rPr>
      <t xml:space="preserve"> յուրաքանչյուր պատվերի առավելագույն քանակը չի կարող լինել ավելի պայմանագրի ընդհանուր քանակի 1/2-ից, եթե դրան համաձայն չէ Վաճառողը: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</si>
  <si>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b/>
        <sz val="8"/>
        <color theme="1"/>
        <rFont val="Arial Unicode"/>
        <family val="2"/>
        <charset val="204"/>
      </rPr>
      <t xml:space="preserve"> *  Для 3-й и 4-й лоты </t>
    </r>
    <r>
      <rPr>
        <sz val="8"/>
        <color theme="1"/>
        <rFont val="Arial Unicode"/>
        <family val="2"/>
        <charset val="204"/>
      </rPr>
      <t xml:space="preserve">Товар должен доставляться в течение 2025 года. за 70 дней со дня получения требования от Покупател. </t>
    </r>
    <r>
      <rPr>
        <b/>
        <sz val="8"/>
        <color theme="1"/>
        <rFont val="Arial Unicode"/>
        <family val="2"/>
        <charset val="204"/>
      </rPr>
      <t>Для остальных лотов</t>
    </r>
    <r>
      <rPr>
        <sz val="8"/>
        <color theme="1"/>
        <rFont val="Arial Unicode"/>
        <family val="2"/>
        <charset val="204"/>
      </rPr>
      <t xml:space="preserve"> Товар должен доставляться в течение 2025 года согласно фактическим заказам, при этом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t>
    </r>
    <r>
      <rPr>
        <b/>
        <sz val="8"/>
        <color theme="1"/>
        <rFont val="Arial Unicode"/>
        <family val="2"/>
        <charset val="204"/>
      </rPr>
      <t xml:space="preserve">Для всех лотов </t>
    </r>
    <r>
      <rPr>
        <sz val="8"/>
        <color theme="1"/>
        <rFont val="Arial Unicode"/>
        <family val="2"/>
        <charset val="204"/>
      </rPr>
      <t>максимальное количество каждого заказа не может превышать 1/2 от общего количества контракта, если Продавец не согласен с этим.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</si>
</sst>
</file>

<file path=xl/styles.xml><?xml version="1.0" encoding="utf-8"?>
<styleSheet xmlns="http://schemas.openxmlformats.org/spreadsheetml/2006/main">
  <numFmts count="1">
    <numFmt numFmtId="164" formatCode="#,##0.0"/>
  </numFmts>
  <fonts count="9">
    <font>
      <sz val="11"/>
      <color theme="1"/>
      <name val="Calibri"/>
      <family val="2"/>
      <scheme val="minor"/>
    </font>
    <font>
      <sz val="11"/>
      <color theme="1"/>
      <name val="Calibri"/>
      <family val="2"/>
      <scheme val="minor"/>
    </font>
    <font>
      <sz val="8"/>
      <color theme="1"/>
      <name val="Arial Unicode"/>
      <family val="2"/>
      <charset val="204"/>
    </font>
    <font>
      <sz val="8"/>
      <name val="Arial Unicode"/>
      <family val="2"/>
      <charset val="204"/>
    </font>
    <font>
      <b/>
      <sz val="8"/>
      <color theme="1"/>
      <name val="Arial Unicode"/>
      <family val="2"/>
      <charset val="204"/>
    </font>
    <font>
      <b/>
      <sz val="8"/>
      <name val="Arial Unicode"/>
      <family val="2"/>
      <charset val="204"/>
    </font>
    <font>
      <sz val="10"/>
      <color theme="1"/>
      <name val="Arial Unicode"/>
      <family val="2"/>
      <charset val="204"/>
    </font>
    <font>
      <b/>
      <sz val="10"/>
      <color rgb="FFFF0000"/>
      <name val="Arial Unicode"/>
      <family val="2"/>
      <charset val="204"/>
    </font>
    <font>
      <b/>
      <sz val="14"/>
      <name val="Arial Unicode"/>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2">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16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right" vertical="center" wrapText="1"/>
    </xf>
    <xf numFmtId="164" fontId="2" fillId="0" borderId="0" xfId="0" applyNumberFormat="1" applyFont="1" applyAlignment="1">
      <alignment horizontal="right" vertical="center" wrapText="1"/>
    </xf>
    <xf numFmtId="0" fontId="2" fillId="0" borderId="1" xfId="0" applyFont="1" applyBorder="1" applyAlignment="1">
      <alignment vertical="center" wrapText="1"/>
    </xf>
    <xf numFmtId="0" fontId="2" fillId="0" borderId="0" xfId="0" applyFont="1" applyAlignment="1">
      <alignment vertical="center" wrapText="1"/>
    </xf>
    <xf numFmtId="164" fontId="2" fillId="0" borderId="1" xfId="0" applyNumberFormat="1" applyFont="1" applyFill="1" applyBorder="1" applyAlignment="1">
      <alignment horizontal="right" vertical="center"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2" fillId="0" borderId="0" xfId="0" applyFont="1" applyFill="1"/>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6" fillId="0" borderId="0" xfId="0" applyFont="1" applyFill="1" applyAlignment="1">
      <alignment horizontal="center"/>
    </xf>
    <xf numFmtId="0" fontId="7" fillId="0" borderId="0" xfId="0" applyFont="1" applyFill="1" applyAlignment="1">
      <alignment horizontal="left"/>
    </xf>
    <xf numFmtId="0" fontId="6" fillId="0" borderId="0" xfId="0" applyFont="1" applyFill="1"/>
    <xf numFmtId="0" fontId="6" fillId="0" borderId="0" xfId="0" applyFont="1" applyFill="1" applyAlignment="1"/>
    <xf numFmtId="0" fontId="6" fillId="0" borderId="0" xfId="0" applyFont="1" applyFill="1" applyAlignment="1">
      <alignment horizontal="right" vertical="center"/>
    </xf>
    <xf numFmtId="0" fontId="6" fillId="0" borderId="0" xfId="0" applyFont="1" applyFill="1" applyAlignment="1">
      <alignment horizontal="center" vertical="center"/>
    </xf>
    <xf numFmtId="0" fontId="2" fillId="0" borderId="0" xfId="0" applyFont="1" applyFill="1" applyAlignment="1">
      <alignment horizontal="center"/>
    </xf>
    <xf numFmtId="0" fontId="2" fillId="0" borderId="0" xfId="0" applyFont="1" applyFill="1" applyAlignment="1"/>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xf numFmtId="0" fontId="2" fillId="0" borderId="1" xfId="0" applyFont="1" applyFill="1" applyBorder="1" applyAlignment="1"/>
    <xf numFmtId="0" fontId="3" fillId="0" borderId="1" xfId="0" applyFont="1" applyFill="1" applyBorder="1" applyAlignment="1">
      <alignment horizontal="righ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4482</xdr:colOff>
      <xdr:row>18</xdr:row>
      <xdr:rowOff>2689</xdr:rowOff>
    </xdr:from>
    <xdr:to>
      <xdr:col>3</xdr:col>
      <xdr:colOff>629322</xdr:colOff>
      <xdr:row>18</xdr:row>
      <xdr:rowOff>2689</xdr:rowOff>
    </xdr:to>
    <xdr:sp macro="" textlink="">
      <xdr:nvSpPr>
        <xdr:cNvPr id="2"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3"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4"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5"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6"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7"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8"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9"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554948</xdr:colOff>
      <xdr:row>18</xdr:row>
      <xdr:rowOff>2689</xdr:rowOff>
    </xdr:to>
    <xdr:sp macro="" textlink="">
      <xdr:nvSpPr>
        <xdr:cNvPr id="10"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448540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554948</xdr:colOff>
      <xdr:row>18</xdr:row>
      <xdr:rowOff>2689</xdr:rowOff>
    </xdr:to>
    <xdr:sp macro="" textlink="">
      <xdr:nvSpPr>
        <xdr:cNvPr id="11"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448540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12"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13"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14"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15"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16"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17"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554948</xdr:colOff>
      <xdr:row>18</xdr:row>
      <xdr:rowOff>2689</xdr:rowOff>
    </xdr:to>
    <xdr:sp macro="" textlink="">
      <xdr:nvSpPr>
        <xdr:cNvPr id="18"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448540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554948</xdr:colOff>
      <xdr:row>18</xdr:row>
      <xdr:rowOff>2689</xdr:rowOff>
    </xdr:to>
    <xdr:sp macro="" textlink="">
      <xdr:nvSpPr>
        <xdr:cNvPr id="19"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448540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20" name="Text Box 14">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21" name="Text Box 1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22" name="Text Box 20">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23" name="Text Box 22">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24" name="Text Box 26">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25" name="Text Box 28">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26" name="Text Box 30">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27" name="Text Box 3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554948</xdr:colOff>
      <xdr:row>18</xdr:row>
      <xdr:rowOff>2689</xdr:rowOff>
    </xdr:to>
    <xdr:sp macro="" textlink="">
      <xdr:nvSpPr>
        <xdr:cNvPr id="28" name="Text Box 3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703742" y="448540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554948</xdr:colOff>
      <xdr:row>18</xdr:row>
      <xdr:rowOff>2689</xdr:rowOff>
    </xdr:to>
    <xdr:sp macro="" textlink="">
      <xdr:nvSpPr>
        <xdr:cNvPr id="29" name="Text Box 32">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703742" y="448540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30" name="Text Box 36">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31" name="Text Box 38">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32" name="Text Box 4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33" name="Text Box 44">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34" name="Text Box 46">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629322</xdr:colOff>
      <xdr:row>18</xdr:row>
      <xdr:rowOff>2689</xdr:rowOff>
    </xdr:to>
    <xdr:sp macro="" textlink="">
      <xdr:nvSpPr>
        <xdr:cNvPr id="35" name="Text Box 48">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703742" y="4485400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554948</xdr:colOff>
      <xdr:row>18</xdr:row>
      <xdr:rowOff>2689</xdr:rowOff>
    </xdr:to>
    <xdr:sp macro="" textlink="">
      <xdr:nvSpPr>
        <xdr:cNvPr id="36" name="Text Box 33">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703742" y="448540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18</xdr:row>
      <xdr:rowOff>2689</xdr:rowOff>
    </xdr:from>
    <xdr:to>
      <xdr:col>3</xdr:col>
      <xdr:colOff>554948</xdr:colOff>
      <xdr:row>18</xdr:row>
      <xdr:rowOff>2689</xdr:rowOff>
    </xdr:to>
    <xdr:sp macro="" textlink="">
      <xdr:nvSpPr>
        <xdr:cNvPr id="37" name="Text Box 3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703742" y="4485400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30"/>
  <sheetViews>
    <sheetView tabSelected="1" zoomScale="85" zoomScaleNormal="85" workbookViewId="0">
      <selection activeCell="G5" sqref="G5"/>
    </sheetView>
  </sheetViews>
  <sheetFormatPr defaultRowHeight="57" customHeight="1"/>
  <cols>
    <col min="1" max="1" width="4.5546875" style="5" customWidth="1"/>
    <col min="2" max="2" width="9.44140625" style="6" customWidth="1"/>
    <col min="3" max="3" width="10.5546875" style="6" customWidth="1"/>
    <col min="4" max="4" width="16.44140625" style="6" customWidth="1"/>
    <col min="5" max="5" width="12.33203125" style="6" customWidth="1"/>
    <col min="6" max="6" width="14.77734375" style="5" customWidth="1"/>
    <col min="7" max="7" width="56.88671875" style="6" customWidth="1"/>
    <col min="8" max="8" width="54.77734375" style="6" customWidth="1"/>
    <col min="9" max="9" width="7.6640625" style="5" customWidth="1"/>
    <col min="10" max="10" width="8" style="10" customWidth="1"/>
    <col min="11" max="11" width="10.88671875" style="7" customWidth="1"/>
    <col min="12" max="12" width="10.5546875" style="15" customWidth="1"/>
    <col min="13" max="13" width="11" style="8" customWidth="1"/>
    <col min="14" max="16384" width="8.88671875" style="5"/>
  </cols>
  <sheetData>
    <row r="1" spans="1:13" ht="101.4" customHeight="1">
      <c r="A1" s="1" t="s">
        <v>0</v>
      </c>
      <c r="B1" s="14" t="s">
        <v>65</v>
      </c>
      <c r="C1" s="14" t="s">
        <v>65</v>
      </c>
      <c r="D1" s="2" t="s">
        <v>1</v>
      </c>
      <c r="E1" s="2" t="s">
        <v>2</v>
      </c>
      <c r="F1" s="17" t="s">
        <v>66</v>
      </c>
      <c r="G1" s="2" t="s">
        <v>3</v>
      </c>
      <c r="H1" s="2" t="s">
        <v>4</v>
      </c>
      <c r="I1" s="1" t="s">
        <v>5</v>
      </c>
      <c r="J1" s="1" t="s">
        <v>6</v>
      </c>
      <c r="K1" s="41" t="s">
        <v>67</v>
      </c>
      <c r="L1" s="17" t="s">
        <v>68</v>
      </c>
      <c r="M1" s="41" t="s">
        <v>69</v>
      </c>
    </row>
    <row r="2" spans="1:13" ht="20.399999999999999">
      <c r="A2" s="1">
        <v>1</v>
      </c>
      <c r="B2" s="2">
        <v>33141211</v>
      </c>
      <c r="C2" s="2" t="s">
        <v>70</v>
      </c>
      <c r="D2" s="14" t="s">
        <v>42</v>
      </c>
      <c r="E2" s="2" t="s">
        <v>41</v>
      </c>
      <c r="F2" s="1"/>
      <c r="G2" s="2" t="s">
        <v>40</v>
      </c>
      <c r="H2" s="2" t="s">
        <v>39</v>
      </c>
      <c r="I2" s="1" t="s">
        <v>7</v>
      </c>
      <c r="J2" s="1" t="s">
        <v>8</v>
      </c>
      <c r="K2" s="11">
        <v>4900</v>
      </c>
      <c r="L2" s="12">
        <v>550</v>
      </c>
      <c r="M2" s="11">
        <f t="shared" ref="M2:M14" si="0">K2*L2</f>
        <v>2695000</v>
      </c>
    </row>
    <row r="3" spans="1:13" ht="20.399999999999999">
      <c r="A3" s="1">
        <v>2</v>
      </c>
      <c r="B3" s="2">
        <v>33141211</v>
      </c>
      <c r="C3" s="2" t="s">
        <v>71</v>
      </c>
      <c r="D3" s="14" t="s">
        <v>43</v>
      </c>
      <c r="E3" s="2" t="s">
        <v>44</v>
      </c>
      <c r="F3" s="1"/>
      <c r="G3" s="2" t="s">
        <v>45</v>
      </c>
      <c r="H3" s="2" t="s">
        <v>48</v>
      </c>
      <c r="I3" s="1" t="s">
        <v>7</v>
      </c>
      <c r="J3" s="1" t="s">
        <v>8</v>
      </c>
      <c r="K3" s="11">
        <v>4900</v>
      </c>
      <c r="L3" s="12">
        <v>10</v>
      </c>
      <c r="M3" s="11">
        <f t="shared" si="0"/>
        <v>49000</v>
      </c>
    </row>
    <row r="4" spans="1:13" ht="51">
      <c r="A4" s="1">
        <v>3</v>
      </c>
      <c r="B4" s="2">
        <v>33141211</v>
      </c>
      <c r="C4" s="2" t="s">
        <v>72</v>
      </c>
      <c r="D4" s="14" t="s">
        <v>38</v>
      </c>
      <c r="E4" s="2" t="s">
        <v>37</v>
      </c>
      <c r="F4" s="1"/>
      <c r="G4" s="2" t="s">
        <v>36</v>
      </c>
      <c r="H4" s="2" t="s">
        <v>35</v>
      </c>
      <c r="I4" s="1" t="s">
        <v>7</v>
      </c>
      <c r="J4" s="1" t="s">
        <v>8</v>
      </c>
      <c r="K4" s="11">
        <v>48500</v>
      </c>
      <c r="L4" s="12">
        <v>50</v>
      </c>
      <c r="M4" s="11">
        <f t="shared" si="0"/>
        <v>2425000</v>
      </c>
    </row>
    <row r="5" spans="1:13" ht="61.2">
      <c r="A5" s="1">
        <v>4</v>
      </c>
      <c r="B5" s="2">
        <v>33141211</v>
      </c>
      <c r="C5" s="2" t="s">
        <v>73</v>
      </c>
      <c r="D5" s="14" t="s">
        <v>34</v>
      </c>
      <c r="E5" s="2" t="s">
        <v>33</v>
      </c>
      <c r="F5" s="1"/>
      <c r="G5" s="2" t="s">
        <v>32</v>
      </c>
      <c r="H5" s="2" t="s">
        <v>31</v>
      </c>
      <c r="I5" s="1" t="s">
        <v>7</v>
      </c>
      <c r="J5" s="1" t="s">
        <v>8</v>
      </c>
      <c r="K5" s="11">
        <v>57000</v>
      </c>
      <c r="L5" s="12">
        <v>400</v>
      </c>
      <c r="M5" s="11">
        <f t="shared" si="0"/>
        <v>22800000</v>
      </c>
    </row>
    <row r="6" spans="1:13" ht="30.6">
      <c r="A6" s="1">
        <v>5</v>
      </c>
      <c r="B6" s="2">
        <v>33141211</v>
      </c>
      <c r="C6" s="2" t="s">
        <v>74</v>
      </c>
      <c r="D6" s="14" t="s">
        <v>30</v>
      </c>
      <c r="E6" s="2" t="s">
        <v>29</v>
      </c>
      <c r="F6" s="1"/>
      <c r="G6" s="2" t="s">
        <v>28</v>
      </c>
      <c r="H6" s="2" t="s">
        <v>27</v>
      </c>
      <c r="I6" s="1" t="s">
        <v>7</v>
      </c>
      <c r="J6" s="1" t="s">
        <v>8</v>
      </c>
      <c r="K6" s="11">
        <v>115000</v>
      </c>
      <c r="L6" s="12">
        <v>20</v>
      </c>
      <c r="M6" s="11">
        <f t="shared" si="0"/>
        <v>2300000</v>
      </c>
    </row>
    <row r="7" spans="1:13" ht="204">
      <c r="A7" s="1">
        <v>6</v>
      </c>
      <c r="B7" s="2">
        <v>33181470</v>
      </c>
      <c r="C7" s="2" t="s">
        <v>75</v>
      </c>
      <c r="D7" s="14" t="s">
        <v>18</v>
      </c>
      <c r="E7" s="2" t="s">
        <v>17</v>
      </c>
      <c r="F7" s="1"/>
      <c r="G7" s="2" t="s">
        <v>26</v>
      </c>
      <c r="H7" s="2" t="s">
        <v>25</v>
      </c>
      <c r="I7" s="1" t="s">
        <v>7</v>
      </c>
      <c r="J7" s="1" t="s">
        <v>8</v>
      </c>
      <c r="K7" s="11">
        <v>240000</v>
      </c>
      <c r="L7" s="12">
        <v>20</v>
      </c>
      <c r="M7" s="11">
        <f t="shared" si="0"/>
        <v>4800000</v>
      </c>
    </row>
    <row r="8" spans="1:13" ht="183.6">
      <c r="A8" s="1">
        <v>7</v>
      </c>
      <c r="B8" s="2">
        <v>33181470</v>
      </c>
      <c r="C8" s="2" t="s">
        <v>76</v>
      </c>
      <c r="D8" s="14" t="s">
        <v>18</v>
      </c>
      <c r="E8" s="2" t="s">
        <v>17</v>
      </c>
      <c r="F8" s="1"/>
      <c r="G8" s="2" t="s">
        <v>24</v>
      </c>
      <c r="H8" s="2" t="s">
        <v>23</v>
      </c>
      <c r="I8" s="1" t="s">
        <v>7</v>
      </c>
      <c r="J8" s="1" t="s">
        <v>8</v>
      </c>
      <c r="K8" s="11">
        <v>210000</v>
      </c>
      <c r="L8" s="12">
        <v>35</v>
      </c>
      <c r="M8" s="11">
        <f t="shared" si="0"/>
        <v>7350000</v>
      </c>
    </row>
    <row r="9" spans="1:13" ht="214.2">
      <c r="A9" s="1">
        <v>8</v>
      </c>
      <c r="B9" s="2">
        <v>33181470</v>
      </c>
      <c r="C9" s="2" t="s">
        <v>77</v>
      </c>
      <c r="D9" s="14" t="s">
        <v>18</v>
      </c>
      <c r="E9" s="2" t="s">
        <v>17</v>
      </c>
      <c r="F9" s="1"/>
      <c r="G9" s="2" t="s">
        <v>22</v>
      </c>
      <c r="H9" s="2" t="s">
        <v>21</v>
      </c>
      <c r="I9" s="1" t="s">
        <v>7</v>
      </c>
      <c r="J9" s="1" t="s">
        <v>8</v>
      </c>
      <c r="K9" s="11">
        <v>150000</v>
      </c>
      <c r="L9" s="12">
        <v>35</v>
      </c>
      <c r="M9" s="11">
        <f t="shared" si="0"/>
        <v>5250000</v>
      </c>
    </row>
    <row r="10" spans="1:13" ht="193.8">
      <c r="A10" s="1">
        <v>9</v>
      </c>
      <c r="B10" s="2">
        <v>33181470</v>
      </c>
      <c r="C10" s="2" t="s">
        <v>78</v>
      </c>
      <c r="D10" s="14" t="s">
        <v>18</v>
      </c>
      <c r="E10" s="2" t="s">
        <v>17</v>
      </c>
      <c r="F10" s="1"/>
      <c r="G10" s="2" t="s">
        <v>20</v>
      </c>
      <c r="H10" s="2" t="s">
        <v>19</v>
      </c>
      <c r="I10" s="1" t="s">
        <v>7</v>
      </c>
      <c r="J10" s="1" t="s">
        <v>8</v>
      </c>
      <c r="K10" s="11">
        <v>235000</v>
      </c>
      <c r="L10" s="12">
        <v>6</v>
      </c>
      <c r="M10" s="11">
        <f t="shared" si="0"/>
        <v>1410000</v>
      </c>
    </row>
    <row r="11" spans="1:13" ht="193.8">
      <c r="A11" s="1">
        <v>10</v>
      </c>
      <c r="B11" s="2">
        <v>33181470</v>
      </c>
      <c r="C11" s="2" t="s">
        <v>79</v>
      </c>
      <c r="D11" s="14" t="s">
        <v>18</v>
      </c>
      <c r="E11" s="2" t="s">
        <v>17</v>
      </c>
      <c r="F11" s="1"/>
      <c r="G11" s="2" t="s">
        <v>16</v>
      </c>
      <c r="H11" s="2" t="s">
        <v>15</v>
      </c>
      <c r="I11" s="1" t="s">
        <v>7</v>
      </c>
      <c r="J11" s="1" t="s">
        <v>8</v>
      </c>
      <c r="K11" s="11">
        <v>235000</v>
      </c>
      <c r="L11" s="12">
        <v>36</v>
      </c>
      <c r="M11" s="11">
        <f t="shared" si="0"/>
        <v>8460000</v>
      </c>
    </row>
    <row r="12" spans="1:13" ht="204">
      <c r="A12" s="1">
        <v>11</v>
      </c>
      <c r="B12" s="2">
        <v>33181470</v>
      </c>
      <c r="C12" s="2" t="s">
        <v>80</v>
      </c>
      <c r="D12" s="14" t="s">
        <v>12</v>
      </c>
      <c r="E12" s="2" t="s">
        <v>11</v>
      </c>
      <c r="F12" s="1"/>
      <c r="G12" s="2" t="s">
        <v>14</v>
      </c>
      <c r="H12" s="2" t="s">
        <v>13</v>
      </c>
      <c r="I12" s="1" t="s">
        <v>7</v>
      </c>
      <c r="J12" s="1" t="s">
        <v>8</v>
      </c>
      <c r="K12" s="11">
        <v>135000</v>
      </c>
      <c r="L12" s="12">
        <v>170</v>
      </c>
      <c r="M12" s="11">
        <f t="shared" si="0"/>
        <v>22950000</v>
      </c>
    </row>
    <row r="13" spans="1:13" ht="183.6">
      <c r="A13" s="1">
        <v>12</v>
      </c>
      <c r="B13" s="2">
        <v>33181470</v>
      </c>
      <c r="C13" s="2" t="s">
        <v>81</v>
      </c>
      <c r="D13" s="2" t="s">
        <v>12</v>
      </c>
      <c r="E13" s="2" t="s">
        <v>11</v>
      </c>
      <c r="F13" s="13"/>
      <c r="G13" s="2" t="s">
        <v>10</v>
      </c>
      <c r="H13" s="1" t="s">
        <v>9</v>
      </c>
      <c r="I13" s="2" t="s">
        <v>7</v>
      </c>
      <c r="J13" s="2" t="s">
        <v>8</v>
      </c>
      <c r="K13" s="11">
        <v>135000</v>
      </c>
      <c r="L13" s="12">
        <v>170</v>
      </c>
      <c r="M13" s="11">
        <f t="shared" si="0"/>
        <v>22950000</v>
      </c>
    </row>
    <row r="14" spans="1:13" ht="173.4">
      <c r="A14" s="1">
        <v>13</v>
      </c>
      <c r="B14" s="2">
        <v>33181470</v>
      </c>
      <c r="C14" s="2" t="s">
        <v>82</v>
      </c>
      <c r="D14" s="2" t="s">
        <v>12</v>
      </c>
      <c r="E14" s="2" t="s">
        <v>11</v>
      </c>
      <c r="F14" s="1"/>
      <c r="G14" s="2" t="s">
        <v>47</v>
      </c>
      <c r="H14" s="1" t="s">
        <v>46</v>
      </c>
      <c r="I14" s="2" t="s">
        <v>7</v>
      </c>
      <c r="J14" s="2" t="s">
        <v>8</v>
      </c>
      <c r="K14" s="11">
        <v>106000</v>
      </c>
      <c r="L14" s="12">
        <v>100</v>
      </c>
      <c r="M14" s="11">
        <f t="shared" si="0"/>
        <v>10600000</v>
      </c>
    </row>
    <row r="15" spans="1:13" ht="10.199999999999999">
      <c r="A15" s="1"/>
      <c r="B15" s="2"/>
      <c r="C15" s="2"/>
      <c r="D15" s="2"/>
      <c r="E15" s="2"/>
      <c r="F15" s="1"/>
      <c r="G15" s="2" t="s">
        <v>63</v>
      </c>
      <c r="H15" s="2" t="s">
        <v>64</v>
      </c>
      <c r="I15" s="1"/>
      <c r="J15" s="9"/>
      <c r="K15" s="4"/>
      <c r="L15" s="13"/>
      <c r="M15" s="3">
        <f>SUM(M2:M14)</f>
        <v>114039000</v>
      </c>
    </row>
    <row r="16" spans="1:13" ht="10.199999999999999"/>
    <row r="17" spans="1:13" ht="258.60000000000002" customHeight="1">
      <c r="A17" s="17"/>
      <c r="B17" s="18"/>
      <c r="C17" s="14"/>
      <c r="D17" s="18" t="s">
        <v>49</v>
      </c>
      <c r="E17" s="18" t="s">
        <v>50</v>
      </c>
      <c r="F17" s="17"/>
      <c r="G17" s="19" t="s">
        <v>83</v>
      </c>
      <c r="H17" s="19" t="s">
        <v>84</v>
      </c>
      <c r="I17" s="20"/>
      <c r="J17" s="20"/>
      <c r="K17" s="21"/>
      <c r="L17" s="22"/>
      <c r="M17" s="21"/>
    </row>
    <row r="18" spans="1:13" ht="87.6" customHeight="1">
      <c r="A18" s="17"/>
      <c r="B18" s="18"/>
      <c r="C18" s="14"/>
      <c r="D18" s="18" t="s">
        <v>51</v>
      </c>
      <c r="E18" s="18" t="s">
        <v>52</v>
      </c>
      <c r="F18" s="17"/>
      <c r="G18" s="17" t="s">
        <v>53</v>
      </c>
      <c r="H18" s="17" t="s">
        <v>54</v>
      </c>
      <c r="I18" s="20"/>
      <c r="J18" s="20"/>
      <c r="K18" s="21"/>
      <c r="L18" s="22"/>
      <c r="M18" s="21"/>
    </row>
    <row r="19" spans="1:13" ht="10.199999999999999">
      <c r="A19" s="23"/>
      <c r="B19" s="23"/>
      <c r="C19" s="23"/>
      <c r="D19" s="24"/>
      <c r="E19" s="25"/>
      <c r="F19" s="23"/>
      <c r="G19" s="26"/>
      <c r="H19" s="26"/>
      <c r="I19" s="23"/>
      <c r="J19" s="23"/>
      <c r="K19" s="27"/>
      <c r="L19" s="28"/>
      <c r="M19" s="27"/>
    </row>
    <row r="20" spans="1:13" ht="13.2">
      <c r="A20" s="29"/>
      <c r="B20" s="30" t="s">
        <v>55</v>
      </c>
      <c r="C20" s="29"/>
      <c r="D20" s="31"/>
      <c r="E20" s="32"/>
      <c r="F20" s="29"/>
      <c r="G20" s="31"/>
      <c r="H20" s="31"/>
      <c r="I20" s="29"/>
      <c r="J20" s="29"/>
      <c r="K20" s="33"/>
      <c r="L20" s="34"/>
      <c r="M20" s="33"/>
    </row>
    <row r="21" spans="1:13" ht="13.2">
      <c r="A21" s="29"/>
      <c r="B21" s="30" t="s">
        <v>56</v>
      </c>
      <c r="C21" s="29"/>
      <c r="D21" s="31"/>
      <c r="E21" s="32"/>
      <c r="F21" s="29"/>
      <c r="G21" s="31"/>
      <c r="H21" s="31"/>
      <c r="I21" s="29"/>
      <c r="J21" s="29"/>
      <c r="K21" s="33"/>
      <c r="L21" s="34"/>
      <c r="M21" s="33"/>
    </row>
    <row r="22" spans="1:13" ht="13.2">
      <c r="A22" s="29"/>
      <c r="B22" s="30"/>
      <c r="C22" s="29"/>
      <c r="D22" s="31"/>
      <c r="E22" s="32"/>
      <c r="F22" s="29"/>
      <c r="G22" s="31"/>
      <c r="H22" s="31"/>
      <c r="I22" s="29"/>
      <c r="J22" s="29"/>
      <c r="K22" s="33"/>
      <c r="L22" s="34"/>
      <c r="M22" s="33"/>
    </row>
    <row r="23" spans="1:13" ht="13.2">
      <c r="A23" s="29"/>
      <c r="B23" s="30" t="s">
        <v>57</v>
      </c>
      <c r="C23" s="29"/>
      <c r="D23" s="31"/>
      <c r="E23" s="32"/>
      <c r="F23" s="29"/>
      <c r="G23" s="31"/>
      <c r="H23" s="31"/>
      <c r="I23" s="29"/>
      <c r="J23" s="29"/>
      <c r="K23" s="33"/>
      <c r="L23" s="34"/>
      <c r="M23" s="33"/>
    </row>
    <row r="24" spans="1:13" ht="13.2">
      <c r="A24" s="29"/>
      <c r="B24" s="30" t="s">
        <v>58</v>
      </c>
      <c r="C24" s="29"/>
      <c r="D24" s="31"/>
      <c r="E24" s="32"/>
      <c r="F24" s="29"/>
      <c r="G24" s="31"/>
      <c r="H24" s="31"/>
      <c r="I24" s="29"/>
      <c r="J24" s="29"/>
      <c r="K24" s="33"/>
      <c r="L24" s="34"/>
      <c r="M24" s="33"/>
    </row>
    <row r="25" spans="1:13" ht="13.2">
      <c r="A25" s="29"/>
      <c r="B25" s="30"/>
      <c r="C25" s="29"/>
      <c r="D25" s="31"/>
      <c r="E25" s="32"/>
      <c r="F25" s="29"/>
      <c r="G25" s="31"/>
      <c r="H25" s="31"/>
      <c r="I25" s="29"/>
      <c r="J25" s="29"/>
      <c r="K25" s="33"/>
      <c r="L25" s="34"/>
      <c r="M25" s="33"/>
    </row>
    <row r="26" spans="1:13" ht="13.2">
      <c r="A26" s="29"/>
      <c r="B26" s="30" t="s">
        <v>59</v>
      </c>
      <c r="C26" s="29"/>
      <c r="D26" s="31"/>
      <c r="E26" s="32"/>
      <c r="F26" s="29"/>
      <c r="G26" s="31"/>
      <c r="H26" s="31"/>
      <c r="I26" s="29"/>
      <c r="J26" s="29"/>
      <c r="K26" s="33"/>
      <c r="L26" s="34"/>
      <c r="M26" s="33"/>
    </row>
    <row r="27" spans="1:13" ht="13.2">
      <c r="A27" s="29"/>
      <c r="B27" s="30" t="s">
        <v>60</v>
      </c>
      <c r="C27" s="29"/>
      <c r="D27" s="31"/>
      <c r="E27" s="32"/>
      <c r="F27" s="29"/>
      <c r="G27" s="31"/>
      <c r="H27" s="31"/>
      <c r="I27" s="29"/>
      <c r="J27" s="29"/>
      <c r="K27" s="33"/>
      <c r="L27" s="34"/>
      <c r="M27" s="33"/>
    </row>
    <row r="28" spans="1:13" ht="10.199999999999999">
      <c r="A28" s="35"/>
      <c r="B28" s="35"/>
      <c r="C28" s="35"/>
      <c r="D28" s="16"/>
      <c r="E28" s="36"/>
      <c r="F28" s="35"/>
      <c r="G28" s="16"/>
      <c r="H28" s="16"/>
      <c r="I28" s="35"/>
      <c r="J28" s="35"/>
      <c r="K28" s="37"/>
      <c r="L28" s="38"/>
      <c r="M28" s="37"/>
    </row>
    <row r="29" spans="1:13" ht="109.2" customHeight="1">
      <c r="A29" s="20"/>
      <c r="B29" s="20"/>
      <c r="C29" s="20"/>
      <c r="D29" s="39"/>
      <c r="E29" s="40"/>
      <c r="F29" s="20"/>
      <c r="G29" s="13" t="s">
        <v>61</v>
      </c>
      <c r="H29" s="13" t="s">
        <v>62</v>
      </c>
      <c r="I29" s="20"/>
      <c r="J29" s="20"/>
      <c r="K29" s="21"/>
      <c r="L29" s="22"/>
      <c r="M29" s="21"/>
    </row>
    <row r="30" spans="1:13" ht="22.2" customHeight="1"/>
  </sheetData>
  <autoFilter ref="B1:M1">
    <sortState ref="B2:M14">
      <sortCondition ref="D1"/>
    </sortState>
  </autoFilter>
  <pageMargins left="0.2" right="0.21" top="0.22" bottom="0.22" header="0.2" footer="0.2"/>
  <pageSetup paperSize="9"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ZOND</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2025-01-09T06:33:59Z</dcterms:modified>
</cp:coreProperties>
</file>