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xr:revisionPtr revIDLastSave="0" documentId="13_ncr:1_{6BC0ACEC-6782-4B73-94C9-198B5C125632}" xr6:coauthVersionLast="47" xr6:coauthVersionMax="47" xr10:uidLastSave="{00000000-0000-0000-0000-000000000000}"/>
  <bookViews>
    <workbookView xWindow="-120" yWindow="-120" windowWidth="24240" windowHeight="13140" xr2:uid="{00000000-000D-0000-FFFF-FFFF00000000}"/>
  </bookViews>
  <sheets>
    <sheet name="հայ" sheetId="1" r:id="rId1"/>
    <sheet name="ռուս" sheetId="2" state="hidden" r:id="rId2"/>
  </sheets>
  <definedNames>
    <definedName name="_xlnm._FilterDatabase" localSheetId="0" hidden="1">հայ!$E$2:$E$74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 i="1" l="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3" i="1"/>
  <c r="K70" i="1" s="1"/>
  <c r="I105" i="2" l="1"/>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I7" i="2"/>
  <c r="I6" i="2"/>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alcChain>
</file>

<file path=xl/sharedStrings.xml><?xml version="1.0" encoding="utf-8"?>
<sst xmlns="http://schemas.openxmlformats.org/spreadsheetml/2006/main" count="924" uniqueCount="680">
  <si>
    <t>Հ/Հ</t>
  </si>
  <si>
    <t>Անվանում</t>
  </si>
  <si>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</si>
  <si>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</si>
  <si>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</si>
  <si>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</si>
  <si>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</si>
  <si>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</si>
  <si>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</si>
  <si>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</si>
  <si>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</si>
  <si>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</si>
  <si>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</si>
  <si>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</si>
  <si>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</si>
  <si>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</si>
  <si>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</si>
  <si>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</si>
  <si>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</si>
  <si>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</si>
  <si>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</si>
  <si>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</si>
  <si>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</si>
  <si>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</si>
  <si>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</si>
  <si>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</si>
  <si>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</si>
  <si>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</si>
  <si>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</si>
  <si>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</si>
  <si>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</si>
  <si>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</si>
  <si>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</si>
  <si>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</si>
  <si>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</si>
  <si>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</si>
  <si>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</si>
  <si>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</si>
  <si>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</si>
  <si>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</si>
  <si>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</si>
  <si>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</si>
  <si>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</si>
  <si>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</si>
  <si>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</si>
  <si>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</si>
  <si>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</si>
  <si>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</si>
  <si>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</si>
  <si>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</si>
  <si>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</si>
  <si>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</si>
  <si>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</si>
  <si>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</si>
  <si>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</si>
  <si>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</si>
  <si>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</si>
  <si>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</si>
  <si>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</si>
  <si>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</si>
  <si>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</si>
  <si>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</si>
  <si>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</si>
  <si>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</si>
  <si>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</si>
  <si>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</si>
  <si>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</si>
  <si>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</si>
  <si>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</si>
  <si>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</si>
  <si>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</si>
  <si>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</si>
  <si>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</si>
  <si>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</si>
  <si>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</si>
  <si>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</si>
  <si>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</si>
  <si>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</si>
  <si>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</si>
  <si>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</si>
  <si>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</si>
  <si>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</si>
  <si>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</si>
  <si>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</si>
  <si>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</si>
  <si>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</si>
  <si>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</si>
  <si>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</si>
  <si>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</si>
  <si>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</si>
  <si>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</si>
  <si>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</si>
  <si>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</si>
  <si>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</si>
  <si>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</si>
  <si>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</si>
  <si>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</si>
  <si>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</si>
  <si>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</si>
  <si>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</si>
  <si>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</si>
  <si>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</si>
  <si>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</si>
  <si>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</si>
  <si>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</si>
  <si>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Միջանցիկ ծածկագիրը` ըստ ԳՄԱ դասակարգման</t>
  </si>
  <si>
    <t>Տեխնիկական բնութագիր*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</si>
  <si>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</si>
  <si>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</si>
  <si>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</si>
  <si>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</si>
  <si>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</si>
  <si>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</si>
  <si>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</si>
  <si>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</si>
  <si>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</si>
  <si>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</si>
  <si>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</si>
  <si>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</si>
  <si>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</si>
  <si>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</si>
  <si>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</si>
  <si>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</si>
  <si>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</si>
  <si>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</si>
  <si>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</si>
  <si>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</si>
  <si>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</si>
  <si>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</si>
  <si>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</si>
  <si>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</si>
  <si>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</si>
  <si>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</si>
  <si>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</si>
  <si>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</si>
  <si>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</si>
  <si>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</si>
  <si>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</si>
  <si>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</si>
  <si>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</si>
  <si>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</si>
  <si>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</si>
  <si>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</si>
  <si>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</si>
  <si>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</si>
  <si>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</si>
  <si>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</si>
  <si>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</si>
  <si>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</si>
  <si>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</si>
  <si>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</si>
  <si>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</si>
  <si>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</si>
  <si>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</si>
  <si>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</si>
  <si>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</si>
  <si>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</si>
  <si>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</si>
  <si>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</si>
  <si>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</si>
  <si>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</si>
  <si>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</si>
  <si>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</si>
  <si>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</si>
  <si>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</si>
  <si>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</si>
  <si>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</si>
  <si>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</si>
  <si>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</si>
  <si>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</si>
  <si>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</si>
  <si>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</si>
  <si>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</si>
  <si>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</si>
  <si>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</si>
  <si>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</si>
  <si>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</si>
  <si>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</si>
  <si>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</si>
  <si>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</si>
  <si>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</si>
  <si>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</si>
  <si>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</si>
  <si>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</si>
  <si>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</si>
  <si>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</si>
  <si>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</si>
  <si>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</si>
  <si>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</si>
  <si>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</si>
  <si>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</si>
  <si>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</si>
  <si>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</si>
  <si>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</si>
  <si>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</si>
  <si>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</si>
  <si>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</si>
  <si>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</si>
  <si>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</si>
  <si>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</si>
  <si>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</si>
  <si>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</si>
  <si>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</si>
  <si>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</si>
  <si>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</si>
  <si>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</si>
  <si>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</si>
  <si>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</si>
  <si>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</si>
  <si>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</si>
  <si>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</si>
  <si>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</si>
  <si>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</si>
  <si>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</si>
  <si>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</si>
  <si>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</si>
  <si>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</si>
  <si>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</si>
  <si>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</si>
  <si>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</si>
  <si>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</si>
  <si>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</si>
  <si>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</si>
  <si>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</si>
  <si>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</si>
  <si>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</si>
  <si>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</si>
  <si>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</si>
  <si>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</si>
  <si>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</si>
  <si>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</si>
  <si>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</si>
  <si>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</si>
  <si>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</si>
  <si>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</si>
  <si>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</si>
  <si>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</si>
  <si>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</si>
  <si>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</si>
  <si>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</si>
  <si>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</si>
  <si>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</si>
  <si>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</si>
  <si>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</si>
  <si>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</si>
  <si>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</si>
  <si>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</si>
  <si>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</si>
  <si>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</si>
  <si>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</si>
  <si>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</si>
  <si>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</si>
  <si>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</si>
  <si>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</si>
  <si>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</si>
  <si>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</si>
  <si>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</si>
  <si>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</si>
  <si>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</si>
  <si>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</si>
  <si>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</si>
  <si>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</si>
  <si>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</si>
  <si>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</si>
  <si>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</si>
  <si>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</si>
  <si>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</si>
  <si>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</si>
  <si>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</si>
  <si>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</si>
  <si>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</si>
  <si>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</si>
  <si>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</si>
  <si>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</si>
  <si>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</si>
  <si>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</si>
  <si>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</si>
  <si>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</si>
  <si>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</si>
  <si>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</si>
  <si>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</si>
  <si>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</si>
  <si>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</si>
  <si>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</si>
  <si>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</si>
  <si>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</si>
  <si>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</si>
  <si>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</si>
  <si>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</si>
  <si>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</si>
  <si>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</si>
  <si>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</si>
  <si>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</si>
  <si>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</si>
  <si>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</si>
  <si>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</si>
  <si>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</si>
  <si>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</si>
  <si>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</si>
  <si>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</si>
  <si>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</si>
  <si>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</si>
  <si>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</si>
  <si>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</si>
  <si>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</si>
  <si>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</si>
  <si>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</si>
  <si>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</si>
  <si>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</si>
  <si>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</si>
  <si>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</si>
  <si>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</si>
  <si>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</si>
  <si>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</si>
  <si>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</si>
  <si>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</si>
  <si>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</si>
  <si>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</si>
  <si>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</si>
  <si>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</si>
  <si>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</si>
  <si>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</si>
  <si>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</si>
  <si>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</si>
  <si>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</si>
  <si>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</si>
  <si>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</si>
  <si>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</si>
  <si>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</si>
  <si>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</si>
  <si>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</si>
  <si>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</si>
  <si>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</si>
  <si>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</si>
  <si>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Քանակ</t>
  </si>
  <si>
    <t>Չ/Մ</t>
  </si>
  <si>
    <t>Գին</t>
  </si>
  <si>
    <t>Գումար</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</si>
  <si>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февраль месяца.</t>
  </si>
  <si>
    <t>*Բոլոր չափաբաժինների համար պարտադիր ներկայացնել ապրանքային նշանը և արտադրողի վերաբերյալ տեղեկատվությունը (արտադրող կազմակերպությունը՝ պարտադիր):</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</si>
  <si>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</si>
  <si>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</si>
  <si>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</si>
  <si>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*Техническая спецификация продукта, представленная участником, а в случаях, предусмотренных приглашением, также торговая марка предлагаемого продукта должна соответствовать друг другу и минимальным требованиям технической спецификации, определенным приглашением, полным описанием записи продукта. несоответствия указанным в приглашении требованиям и они не исправлены участником в установленном порядке или в результате исправления возникли иные несоответствия, то указанное обстоятельство квалифицируется является нарушением обязательства, принятого в рамках процесса покупки.</t>
  </si>
  <si>
    <t>*При всех рассрочках, если в течение срока действия договора Заказчиком была подана заявка на предмет закупки не на всю партию, то договор расторгается на непоставленную, оставшуюся партию предмета закупки.</t>
  </si>
  <si>
    <t>*Для всех доз обязательно указание товарного знака и информации о производителе (организации-производителе – обязательно).</t>
  </si>
  <si>
    <t>*В случае предоставления участником в заявке более одной марки или производителя для одного и того же товара, в ходе исполнения договора будет осуществляться единовременная и/или поэтапная поставка товара на всю указанную в договоре партию. осуществляться только одним из брендов или производителей, указанных в договоре, по выбору поставщика.</t>
  </si>
  <si>
    <t>При поставке каждой партии обязательным условием является соблюдение требований Постановления Правительства РА №502-Н, действующих на момент поставки каждой партии.</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</si>
  <si>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փետրվար ամիսը:</t>
  </si>
  <si>
    <t>Обязательные условия: (подавая заявку, Участник дает свое согласие с изложенными ниже условиями)
*Покупатель производит оплату в драмах РА безналичным путем путем перевода денежных средств на расчетный счет Продавца. Передача денежных средств на основании акта сдачи-приемки осуществляется в месяцы, указанные в графике платежей по договору (приложение N 3), в течение 5 рабочих дней, но не позднее 30 декабря данного года.</t>
  </si>
  <si>
    <t>ՀՀ դրամ</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</si>
  <si>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</si>
  <si>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лекарствах и медицинских товарах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доставки.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те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Здравоохранение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Потребитель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 в случаях, указанных в части 8 статьи 21 В отсутствие оснований для отказа во ввозе, предусмотренных пунктом 17, а также незарегистрированные лекарства. При этом незарегистрированные лекарства, предусмотренные настоящим пунктом, должны быть зарегистрированы в соответствии с Постановлением Правительства Республики Армения от 2017 года № иметь предварительную квалификацию международной профессиональной организации или государства — члена ЕАЭС, определенного Решением Совета Европы от 23 февраля № 172-А, или Всемирной организации здравоохранения.
Приглашением к участию в процедуре закупки вышеуказанных лекарственных препаратов предусмотрено, что одновременно с договором и квалификационными документами участник должен представить удостоверение о сертификации, выданное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для незарегистрированных лекарственных средств, в соответствии с Постановлением Правительства Республики Армения от февраля 2017 года. Регистрация в международной профессиональной организации или государстве-члене ЕАЭС, как определено Решением № . 172-А от 23, или имеющие предварительную квалификацию Всемирной организации здравоохранения, а также имеющие разрешение на импорт, установленное статьей 21, частью 8, пунктом 17 Закона РА «О лекарственных средствах» «при отсутствии оснований за отказ».</t>
  </si>
  <si>
    <t>Ավտոմատ փոփոխական կաթոցիկ-բաժանավորիչ 5-5մկլ</t>
  </si>
  <si>
    <t>Ավտոմատ փոփոխական կաթոցիկ-բաժանավորիչ 10-100մկլ</t>
  </si>
  <si>
    <t>Շտատիվ փոփոխական ծավալով ավտոպիպետների համար։</t>
  </si>
  <si>
    <t>Կաթոցիկ պլաստմասե 3մլ-ոց</t>
  </si>
  <si>
    <t>Ֆիլտրի թուղթ</t>
  </si>
  <si>
    <t>ՄԻԱՎ-ի հայտնաբերման արագ թեստ  HIV 1/2</t>
  </si>
  <si>
    <t>Առարկայական ապակի 75*25 հաստատուն 1-2մմ</t>
  </si>
  <si>
    <t>Կաթոցիկ ծայրակալ 1000մկլ</t>
  </si>
  <si>
    <t xml:space="preserve">Ցենտրիֆուգ սեղանի </t>
  </si>
  <si>
    <t>Ցենտրիֆուգ սեղանի</t>
  </si>
  <si>
    <t>Ավտոմատ փոփոխական կաթոցիկ-բաժանավորիչ 100-1000մկլ</t>
  </si>
  <si>
    <t xml:space="preserve">Աղաթթու </t>
  </si>
  <si>
    <t>Ամոնիակի ջրային լուծույթ</t>
  </si>
  <si>
    <t xml:space="preserve">Նատրիումի հիդրօքսիդ լուծույթ 40% </t>
  </si>
  <si>
    <t>HBsAg հեպատիտ Բ որոշման թեստ հավաքածու</t>
  </si>
  <si>
    <t>Ջերմային թուղթ /49մմ/</t>
  </si>
  <si>
    <t>Ջերմային թուղթ/57մմ/</t>
  </si>
  <si>
    <t>Վակումային փորձանոթի համար նախատեսված ասեղ G21  կեյչ 1*1,2 չափսի</t>
  </si>
  <si>
    <t>Էթանոլ  էնզիմատիքի որոշման ախտորոշիչ հավաքածու</t>
  </si>
  <si>
    <t>Ախտորոշման բժշկական հավաքածուներ էթանոլ,կալիբր</t>
  </si>
  <si>
    <t>Էպենդորֆ պլաստմասե 2 մլ</t>
  </si>
  <si>
    <t>Ծածկապակի, 22x22մմ</t>
  </si>
  <si>
    <t>Հեպատիտ C-ի (HCV) որոշման ԿԱՍԵՏ, , W005-S</t>
  </si>
  <si>
    <t>Վակումային պլաստիկ փորձանոթ պարունակող EDTA-K3, մանուշակագույն գլխիկով, 3մլ, 13x75մմ</t>
  </si>
  <si>
    <t xml:space="preserve">Գլյուկոզ G-col, գլյուկոզի որոշման թեստ հավաքածու </t>
  </si>
  <si>
    <t>Ախտորոշման բժշկական հավաքածուներ Ընդհանուր սպիտակուց Total Protein կիորոշման թեստ հավաքածու</t>
  </si>
  <si>
    <t>ԷՆԱ վակուումային փորձանոթ ESR Vac. tub. sodium citrate 1.6 ml., 3.8%, 13x75mm, black cap, sterile,  c/n RE1162</t>
  </si>
  <si>
    <t>Վակումային պլաստիկ փորձանոթ պարունակող Gel&amp;Clot ակտիվատոր, դեղին գլխիկով, 5 մլ, 13x100մմ</t>
  </si>
  <si>
    <t>Ցոլիկլոն անտի A- նախատեսված արյան երկրորդ խումբը որոշելու համար</t>
  </si>
  <si>
    <t>Ցոլիկլոն անտի B- նախատեսված արյան երրորդ խումբը որոշելու համար։</t>
  </si>
  <si>
    <t>Բժշկական այլ նյութեր/Ցոլիկլոն անտի D Սուպեր- նախատեսված արյան ռեզուս գործոնի հայտնաբերման  համար</t>
  </si>
  <si>
    <t>Բժշկական այլ նյութեր/Ցոլիկլոն անտի C Սուպեր- նախատեսված արյան ռեզուս գործոնի հայտնաբերման համար</t>
  </si>
  <si>
    <t>ԷՆԱ վակումային փորձանոթի ձողիկ ապակյա</t>
  </si>
  <si>
    <t>Լաբորատոր ազդանյութեր/ռեագենտներ/-Նոսրացնող լուծույթ M30D կամ համարժեքը(20լ)</t>
  </si>
  <si>
    <t>Լաբորատոր ազդանյութեր/ռեագենտներ/-Լիզ լուծույթ M30 CFL կամ համարժեքը(500մլ)</t>
  </si>
  <si>
    <t>Լաբորատոր ազդանյութեր/ռեագենտներ/-Մաքրող լուծույթ M30P probe cleanser  կամ համարժեքը</t>
  </si>
  <si>
    <t>Բիլիռուբին Bilirubin ընդհանուր/ ուղղակի բիլիրուբինի որոշման թեստ հավաքածու Դ+Տ 100/100</t>
  </si>
  <si>
    <t>Կաթոցիկի ծայրակալ դեղին</t>
  </si>
  <si>
    <t>Կաթոցիկի ծայրակալ</t>
  </si>
  <si>
    <t xml:space="preserve">Ախտորոշման բժշկական հավաքածուներ/ԱՍՏ կինետիկ հավաքածու  </t>
  </si>
  <si>
    <t xml:space="preserve">Ախտորոշման բժշկական հավաքածուներ/ԱԼՏ կինետիկ հավաքածու </t>
  </si>
  <si>
    <t xml:space="preserve">Ախտորոշման բժշկական թեստ հավաքածուներ/ԳԳՏ /գամմա գլյուտամին տրանսֆերազ(GGT) որոշման համար </t>
  </si>
  <si>
    <t>Ախտորոշման բժշկական հավաքածուներ/Ալբումին  հավաքածու</t>
  </si>
  <si>
    <t xml:space="preserve">Մեզի ձողիկներ 10 պարամետր </t>
  </si>
  <si>
    <t xml:space="preserve">Ախտորոշիչ թեստ-երիզներ մեզի մեջ AB-PINACA տեսակի թմրամիջոցների որոշման համար </t>
  </si>
  <si>
    <t xml:space="preserve">Ախտորոշիչ թեստ-երիզներ մեզի մեջ K2 տեսակի թմրամիջոցների որոշման համար </t>
  </si>
  <si>
    <t xml:space="preserve">Ախտորոշիչ թեստ-երիզներ մեզի մեջ մեֆեդրոնի որոշման համար </t>
  </si>
  <si>
    <t xml:space="preserve">Ախտորոշիչ թեստ-երիզներ մեզի մեջ եռցիկլիկ հակադեպրեսանտների որոշման համար </t>
  </si>
  <si>
    <t xml:space="preserve">Ախտորոշիչ թեստ-երիզներ մեզի մեջ LSD (լիզերգինաթթու դիէթիլամիդ) տեսակի թմրամիջոցի որոշման համար </t>
  </si>
  <si>
    <t xml:space="preserve">Ախտորոշիչ թեստ-երիզներ մեզի մեջ տետրահիդրոկաննաբինոլի որոշման համար </t>
  </si>
  <si>
    <t xml:space="preserve">Ախտորոշիչ թեստ-երիզներ մեզի մեջ օփիատների որոշման համար </t>
  </si>
  <si>
    <t xml:space="preserve">Ախտորոշիչ թեստ-երիզներ մեզի մեջ մեթադոնի որոշման համար </t>
  </si>
  <si>
    <t xml:space="preserve">Ախտորոշիչ թեստ-երիզներ մեզի մեջ մեթամֆետամինի որոշման համար </t>
  </si>
  <si>
    <t>Պլանշետ՝ նախատեսված արյան խումբ, ռեզուս, սեռոլոգիական այլ անալիզներ անելու համար</t>
  </si>
  <si>
    <t>Անալիտիկ կշեռք</t>
  </si>
  <si>
    <t>Տրիգլիցիրիդների որոշման թեսթ հավաքածու</t>
  </si>
  <si>
    <t>Ընդհանուր խոլեստերինի որոշման թեսթ հավաքածու</t>
  </si>
  <si>
    <t>Միզանյութի որոշման թեստ հավաքածու</t>
  </si>
  <si>
    <t>Կրեատինինի որոշման թեսթ-հավաքածու</t>
  </si>
  <si>
    <t>Մեկանգամյա օգտագործման համար նախատեսված տարա մեզի նմուշի համար։</t>
  </si>
  <si>
    <t>Ճառագայթիչ-ռեցիրկուլյատոր ուլտրամանուշակագույն մանրէասպան 150+/-10 մ³</t>
  </si>
  <si>
    <t>Քարշիչ պահարան</t>
  </si>
  <si>
    <t>Ճառագայթիչ-ռեցիրկուլյատոր ուլտրամանուշակագույն մանրէասպան 100+/-10 մ³</t>
  </si>
  <si>
    <t>Ավտոկլավ B դաս 23լ</t>
  </si>
  <si>
    <t>Ուլտրաձայնային բաղնիք</t>
  </si>
  <si>
    <t>Մեկանգամյա օգտագործման ստերիլ, պլաստմասե 10 մլ փորձանոթ ցենտրիֆուգի համար։ Անհատական փաթեթավորված, կոնաձև հատակով, պտուտակավոր կափարիչով։</t>
  </si>
  <si>
    <t>Ավտոմատ պիպետներ 10-100մկլ,  Դոզավորման սանդղակ՝ 10 - 100 մկլ, Էկրանի առկայություն, պատրաստաված նյութը՝ պոլիկարբոնատ (PC) և պոլիվինիլիդեն ֆտորիդը (PVDF) Թույլատրելի սխալանքը (+/-)%՝ 10 մկլ – 3%, 50 մկլ – 1.0%, 100 մկլ – 0.8%, Վերարտադրելիություն (+/-)%՝ 10 մկլ – 1,5%, 50 մկլ – 0,5%, 100 մկլ – 0,15%e քայլի ավելացում՝ ոչ ավել, քան 0,5 մկլ,դիսպենսերը ավտոկլավացվող, ոչ ավել, քան է 20 րոպե 121°C ջերմաստիճանում: Հավաքածուն պետք է ներառի գունային կոդավորում, տրամաչափման համար գործիք։ Մատակարարման փուլում պարտադիր ներկայացնել ISO 9001, ISO 13485, ISO 8655 և արտադրողի կողմից տրամաչափման վկայագիր:</t>
  </si>
  <si>
    <t>Շտատիվ փոփոխական ծավալով ավտոպիպետների համար։Նվազագույնը 5  տեղանոց։Պատրաստված լինի բարձրորակ նյութերի օգտագործմամբ՝ կայուն ուլտրամանուշակագույն ճառագայթման և քիմիական նյութերի նկատմամբ։</t>
  </si>
  <si>
    <t>Ֆորմատ՝ 100 հատ տուփում։ Հանձնելու
պահին պիտանիության ժամկետի 2/3 առկայություն: 70մմ տրամագծով, որակի հավաստագրի ISO9001 առկայություն։ 1 հատը համապատասխանում է 1 տուփի։</t>
  </si>
  <si>
    <t>Ախտորոշման բժշկական հավաքածուներ/HIV 1/2, իմունոքրոմատոգրաֆիկ արագ-թեստ ՄԻԱՎ-ի հակամարմինների հայտնաբերման համար: Իմունոքրոմատոգրաֆիկ երրորդ սերդի արագ թեստ-հավաքածու: Նախատեսված է ամբողջական արյան մեջ, արյան շիճուկում և պլազմայում ՄԻԱՎԻ 1-ի և ՄԻԱՎ 2-ի հակամարմինների հայտնաբերման համար: Թեստի տեսակը կասետային: Թեստ-հավաքածուն պետք է պարունակի հետազոտության իրականացման համար անհրաժեշը բոլոր ռեագենտները: Թեստ-հավաքածուն պետք է ընդգրկված լինի ԱՀԿ-ի կողմից նախաորակավորված թեստերի ցանկում(WHO list of prequalified in vitro diagnostic products): Հանձնելու պահին մնացորդային պիտանելիության ժամկետը՝  մինչև 1 տարի պիտնելիության ժամկետ ունեցող ապրանքների առնվազն 75%, 1-2 տարի պիտանելիության ժամկետ ունեցող ապրանքների համար առնվազն 2/3, 2 տարուց ավել պիտանելիության ժամկետ ունեցողունեցող ապրանքների համար առնվազն՝ 15 ամիս: Թեստի տեսակը՝ կասետային(Cassette):</t>
  </si>
  <si>
    <t>Սեղանի ցենտրիֆուգ  6000պտույտ/րոպե, առնվազն 10  ծրագրի հնարավորություն: Արագությունը կարգավորելի` առնվազն 500-ից մինչև 6000պտույտ/րոպե։ Փոփոխման քայլը ոչ ավել քան 50 պտույտ/րոպե։ RCF և RPM կարգավորելի, Ռոտորը՝ ֆիքսված,  անկյունային 6*100մլ, առավելագույն արագությունը՝ 6000 պտույտ/րոպե։   Short Spin ֆունկցիայի առկայություն, միկրոպրոցեսորային կառավարվում, գունավոր LCD էկրանով՝ բոլոր պարամետրերի  արտացոլման հնարավորություն, ռոտորների ավտոմատ ճանաչման ֆունկցիա, առավելագույն արագության հետ համատեղելիության ստուգման  արագության սահմանափակող  գործառույթ։ Ժամանակացույց՝ առնվազն 00:25 ÷ 99:00, քայլը ոչ ավել 10 վայրկյան: Արագացման և դանդաղեցման թեքահարթակներ՝ կարգավորելի 10 մակարդակների վրա: Ավտոմատ կանգի ֆունկցիայի  պարտադիր առկայություն՝ անհավասարակշռությունների հայտնաբերման ժամանակ։ Աղմուկ ՝ ոչ ավել քան 55 դԲ։</t>
  </si>
  <si>
    <t xml:space="preserve">Սեղանի ցենտրիֆուգ  6000պտույտ/րոպե, առնվազն 10  ծրագրի հնարավորություն: Արագությունը կարգավորելի` առնվազն 500-ից մինչև 6000պտույտ/րոպե։ փոփոխման քայլը ոչ ավել քան 50 պտույտ/րոպե։ RCF և RPM կարգավորելի, Ռոտորը՝ ֆիքսված,  անկյունային առնվազն 32*15մլ, առավելագույն արագությունը ՝ 6000 պտույտ/րոպե։  Short Spin ֆունկցիայի առկայություն, միկրոպրոցեսորային կառավարվում, գունավոր LCD էկրանով՝ բոլոր պարամետրերի  արտացոլման հնարավորություն, ռոտորների ավտոմատ ճանաչման ֆունկցիա, առավելագույն արագության հետ համատեղելիության ստուգման  արագության սահմանափակող  գործառույթ։ Ժամանակացույց՝ առնվազն 00:25 ÷ 99:00, քայլը ոչ ավել 10 վայրկյան: Արագացման և դանդաղեցման թեքահարթակներ՝ կարգավորելի 10 մակարդակների վրա: Ավտոմատ կանգի ֆունկցիայի  պարտադիր առկայություն՝ անհավասարակշռությունների հայտնաբերման ժամանակ։ Աղմուկ՝ ոչ ավել քան 55 դԲ։
ներքին մետաղական կորպուսը չժանգոտվող պողպատից, նմուշների բեռնման  համար նախատեսված օպտիմալ բարձրությամբ։ Հոսանքի բացակայության ժամանակ կափարիչի ավտոմատ փակման  և անվտանգ բացման ֆունկցիա։ Պարտադիր՝ որակի վերահսկման հավաստագրեր CE (IEC1010-1  և IEC 1010-2-020.) դեկլարացիաներ, ISO 90011, ISO 13485
</t>
  </si>
  <si>
    <t xml:space="preserve">Ավտոմատ պիպետներ 100-1000մկլ, դոզավորման սանդղակ՝ 100 - 1000 մկլ, Էկրանի առկայություն, պատրաստաված նյութը՝ պոլիկարբոնատ (PC) և պոլիվինիլիդեն ֆտորիդը (PVDF)։Թույլատրելի սխալանքը ոչ ավել, քան Ճշգրտություն (+/-)%՝ 100 մկլ – 2%, 500 մկլ – 1.0%, 1000 մկլ – 0.6%,վերարտադրելիություն (+/-)%՝ 100 մկլ – 0,7%, 500 մկլ – 0,4%, 1000 մկլ – 0,2%e, քայլի ավելացում՝ ոչ ավել, քան 0,5 մկլ,դիսպենսերը ավտոկլավացվող, ոչ ավել, քան է 20 րոպե 121°C ջերմաստիճանում: Հավաքածուն պետք է ներառի գունային կոդավորում, տրամաչափման համար գործիք։Մատակարարման փուլում պարտադիր ներկայացնել ISO 9001, ISO 13485, ISO 8655 և արտադրողի կողմից տրամաչափման վկայագիր
</t>
  </si>
  <si>
    <t xml:space="preserve">Խիտ, մինիմալ պարունակությունը 37%, քիմիապես մաքուր, ըստ Եվրոպական ֆարմակոպեայի ԲԱՀՔ հետազոտությունների համար։ փաթեթավորված 1 լ ծավալով կամ 2,5 Լապակյա շշերով, պլաստիկ պտուտակաձև խցանով հերմետիկ փակված: Շշերի վրա անհատական մակնշումով։ Պահպանման ժամկետը՝ առնվազն 80% ժամկետում ։
Մաքրությունը՝ 36.5-38%: Խտությունը 20C- 1.18:
 Մատակարարելուց ներկայացնել սերտիֆիկատ։
Մատակարարելուց առաջ համաձայնացնել մատակարարի հետ։  </t>
  </si>
  <si>
    <t>Ախտորոշման բժշկական հավաքածուներ/հեպատիտ Բ որոշման թեստ:Իմունաքրոմատոգրաֆիկ արագ-թեստ հեպատիտ  Բ-ի հակածնի(HBs Ag) հայտնաբերման համար: Իմունաքրոմատոգրաֆիկ արագ թեստ-հավաքածու: Նախատեսված է ամբողջական արյան մեջ, արյան շիճուկում և պլազմայում հեպատիտ Բ-ի վիրուսի հակածնի (HBs Ag) հայտնաբերման համար՝ արագ թեստավորման մեթոդով: Հավաքածուն պետք է պարունակի բուֆեր: ISO 13485 որակի վկայականի առկայությամբ Թեստ-հավաքածուն պետք է ընդգրկված լինի ԱՀԿ-ի կողմից նախաորակավորված թեստերի ցանկում (WHO list of prequalified in vitro diagnostic products): Հանձնելու պահին մնացորդային պիտանելիության ժամկետը՝  մինչև 1 տարի պիտնելիության ժամկետ ունեցող ապրանքների առնվազն 75%, 1-2 տարի պիտանելիության ժամկետ ունեցող ապրանքների համար առնվազն 2/3, 2 տարուց ավել պիտանելիության ժամկետ ունեցող ապրանքների համար առնվազն՝ 15 ամիս: Թեստի տեսակը՝ կասետային(Cassette): Հետազոտության համար անհրաժեշտ ժամանակը առավելագույնը 30 րոպե:</t>
  </si>
  <si>
    <t>Ջերմային թուղթ -ջերմաթղթի լայնությունը 49մմ,գլանի տրամագիծը 44մմ նախատեսված Mindray BC-20S կլինիկական վերլուծիչի համար</t>
  </si>
  <si>
    <t>Ջերմային թուղթ -ջերմաթղթի լայնությունը 57մմ,գլանի տրամագիծը 40մմ նախատեսված CyanSMART կիսաավտոմատ վերլուծիչի համար</t>
  </si>
  <si>
    <t>Էթանոլ  էնզիմատիքի որոշման ախտորոշիչ հավաքածու Cyan Smart  կիսաավտոմատ վերլուծիչի համար։ 1 տուփում՝/Էթանոլ Էնզիմատիք լուծույթ /1x20մլ, 1x7մլ/։Ստուգվող նմուշ՝արյան շիճուկ։Մատակարարը պարտավոր է վերածրագրավորել բիոքիմիական վերլուծիչը ըստ պատվիրատուի ցանկությամբ։Հանձնելու պահին պիտանելիության ժամկետը՝ մինչև 1 տարի պիտանելիության ժամկետ ունեցող ապրանքների համար առնվազն՝75%, 1-2 տարի պիտանելիության ժամկետ ունեցող ապրանքների համար առնվազն՝2/3, 2տարուց ավել պիտանելիության ժամկետ ունեցող ապրանքների համար առնվազն՝15ամիս։Որակի սերտիֆիկատներ՝ISO13485 կամ համարժեք։Մեկ հատը համարժեք է 1 տուփի՝/Էթանոլ Էնզիմատիք լուծույթ 1x20մլ, 1x7մլ/։</t>
  </si>
  <si>
    <t>Ախտորոշման բժշկական հավաքածուներ/ կալիբր,Ethanol calibr/ control set 1*5ml Cyan Smart  անալիզատորի համար:Մատակարարը պարտավոր է վերածրագրավորել բիոքիմիական վերլուծիչը ըստ պատվիրատուի ցանկությամբ։Հանձնելու պահին պիտանելիության ժամկետը՝ մինչև 1 տարի պիտանելիության ժամկետ ունեցող ապրանքների համար առնվազն՝75%, 1-2 տարի պիտանելիության ժամկետ ունեցող ապրանքների համար առնվազն՝2/3, 2տարուց ավել պիտանելիության ժամկետ ունեցող ապրանքների համար առնվազն՝15ամիս։Որակի սերտիֆիկատներ՝ISO13485 կամ համարժեք։Մեկ հատը համարժեք է 5մլ-ի։</t>
  </si>
  <si>
    <t>Ախտորոշման բժշկական հավաքածուներ/հեպատիտ Ց-ի որոշման թեստ: Իմունաքրոմատոգրաֆիկ արագ-թեստ հեպատիտ  Ց-ի վիրուսի նկատմամբ հակամարմինների (HCV Ab) հայտնաբերման համար:
 Իմունաքրոմատոգրաֆիկ արագ թեստ-հավաքածու: Նախատեսված է ամբողջական արյան մեջ, արյան շիճուկում և պլազմայում հեպատիտ Ց-ի վիրուսի նկատմամբ հակամարմինների HCV Ab հայտնաբերման համար՝ արագ թեստավորման մեթոդով: Հավաքածուն պետք է պարունակի բուֆեր:  Թեստ-հավաքածուն պետք է ընդգրկված լինի ԱՀԿ-ի կողմից նախաորակավորված թեստերի ցանկում(WHO list of prequalified in vitro diagnostic products): Հանձնելու պահին մնացորդային պիտանելիության ժամկետը՝  մինչև 1 տարի պիտնելիության ժամկետ ունեցող ապրանքների առնվազն 75%, 1-2 տարի պիտանելիության ժամկետ ունեցող ապրանքների համար առնվազն 2/3, 2 տարուց ավել պիտանելիության ժամկետ ունեցողունեցող ապրանքների համար առնվազն՝ 15 ամիս: Թեստի տեսակը՝ կասետային (Cassette): Հետազոտության համար անհրաժեշտ ժամանակը առավելագույնը 30 րոպե:</t>
  </si>
  <si>
    <t>Վակումային պլաստիկ փորձանոթ պարունակող EDTA-K3, մանուշակագույն գլխիկով, 3մլ, 13x75մմ։Նախատեսված է մեկ անգամյա օգտագործման համար;մանրէազերծված է;Ֆորմատը՝տուփ։Որակի սերտիֆիկատի առկայություն՝ISO CE</t>
  </si>
  <si>
    <t>Գլյուկոզ G-col, գլյուկոզի որոշման թեստ հավաքածու 5*100մլ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պահանջի։Հանձման պահին պիտանելության ժամկետի 75%-ի առկայություն։ Պահպանման պայմանները՝ 2-8C, որակի ստանդարտի առկայություն։</t>
  </si>
  <si>
    <t>Ախտորոշման բժշկական հավաքածուներ Ընդհանուր սպիտակուց Total Protein 4*120 մլ որոշման թեստ հավաքածու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պահանջի։Հանձման պահին պիտանելության ժամկետի 75%-ի առկայություն։ Պահպանման պայմանները՝ 2-8C, որակի ստանդարտի առկայություն</t>
  </si>
  <si>
    <t>ԷՆԱ վակուումային փորձանոթ ESR Vac. tub. sodium citrate 1.6 ml., 3.8%, 13x75mm, black cap, sterile,  c/n RE1162՝ Նախատեսված է մեկ անգամյա օգտագործման համար;մանրէազերծված է;Ֆորմատը՝տուփ։Որակի սերտիֆիկատի առկայություն՝ISO CE։</t>
  </si>
  <si>
    <t>Վակումային պլաստիկ փորձանոթ պարունակող Gel&amp;Clot ակտիվատոր, դեղին գլխիկով, 5 մլ, 13x100մմ՝ Նախատեսված է մեկ անգամյա օգտագործման համար;մանրէազերծված է;Ֆորմատը՝տուփ։Որակի սերտիֆիկատի առկայություն՝ISO CE</t>
  </si>
  <si>
    <t>Ցոլիկլոն անտի A- նախատեսված արյան երկրորդ խումբը որոշելու համար։10 մլ պլաստիկ շշիկներ կաթոցիչով։Ագլյուտինացիան ոչ ավել քան 3-5 րոպե։Գործարանային փաթեթավորումով։Որակի ապահովման համակարգի եվրոպական EC,ISO9001 և ISO 19485 կամ համարժեք վկայականների առկայություն։</t>
  </si>
  <si>
    <t>Ցոլիկլոն անտի B- նախատեսված արյան երրորդ խումբը որոշելու համար։10 մլ պլաստիկ շշիկներ կաթոցիչով։Ագլյուտինացիան ոչ ավել քան 3-5 րոպե։Գործարանային փաթեթավորումով։Որակի ապահովման համակարգի եվրոպական EC,ISO9001 և ISO 19485 կամ համարժեք վկայականների առկայություն։</t>
  </si>
  <si>
    <t>Բժշկական այլ նյութեր/Ցոլիկլոն անտի D Սուպեր- նախատեսված արյան ռեզուս գործոնի հայտնաբերման  համար։10 մլ պլաստիկ շշիկներ կաթոցիչով։Ագլյուտինացիան ոչ ավել քան 3-5 րոպե։Գործարանային փաթեթավորումով։Որակի ապահովման համակարգի եվրոպական EC,ISO9001 և ISO 19485 կամ համարժեք վկայականների առկայություն։</t>
  </si>
  <si>
    <t>Բժշկական այլ նյութեր/Ցոլիկլոն անտի C Սուպեր- նախատեսված ռեզուս համակարգի անտիգենի որոշման համար։10 մլ պլաստիկ շշիկներ կաթոցիչով։Ագլյուտինացիան ոչ ավել քան 3-5 րոպե։Գործարանային փաթեթավորումով։Որակի ապահովման համակարգի եվրոպական EC, ISO9001 և ISO 19485 կամ համարժեք վկայականների առկայություն։</t>
  </si>
  <si>
    <t>Լաբորատոր ազդանյութեր/ռեագենտներ/-Նոսրացնող լուծույթ M30D կամ համարժեքը (20լ)։ Նախատեսված Mindray BC-20s ավտոմատ կլինիկական վերլուծիչի համար։ 1 հատը համարժեք է 20լ-ի։</t>
  </si>
  <si>
    <t>Լաբորատոր ազդանյութեր/ռեագենտներ/-Լիզ լուծույթ M30 CFL կամ համարժեքը (500մլ)։ Նախատեսված Mindray BC-20s ավտոմատ կլինիկական վերլուծիչի համար։1 հատը համարժեք է 500մլ-ի։</t>
  </si>
  <si>
    <t>Լաբորատոր ազդանյութեր/ռեագենտներ/-Մաքրող լուծույթ M30P probe cleanser  կամ համարժեքը (50մլ)։Նախատեսված Mindray BC-20s ավտոմատ կլինիկական վերլուծիչի համար։ 1 հատը համարժեք է 50մլ-ի։</t>
  </si>
  <si>
    <t>Բիլիռուբին Bilirubin ընդհանուր/ ուղղակի բիլիռուբինի որոշման թեստ հավաքածու Դ+Տ 100/100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պահանջի։Հանձման պահին պիտանելության ժամկետի 75%-ի առկայություն։ Պահպանման պայմանները՝ 2-8C, որակի ստանդարտի առկայություն։</t>
  </si>
  <si>
    <t>Կաթոցիկի ծայրակալ դեղին 200մկլ</t>
  </si>
  <si>
    <t>Կաթոցիկի ծայրակալ սպիտակ 5մլ</t>
  </si>
  <si>
    <t>Ախտորոշման բժշկական հավաքածուներ/ԱՍՏ Ասպարտատ ամինոտրասֆերազ (AST), որոշման թեստ հավաքածու 120մլ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պահանջի։Հանձման պահին պիտանելության ժամկետի 75%-ի առկայություն։ Պահպանման պայմանները՝ 2-8C, որակի ստանդարտի առկայություն։ 1 հատը համարժեք է 120մլ(2*48մլ, 1*24մլ)։</t>
  </si>
  <si>
    <t>Ախտորոշման բժշկական հավաքածուներ/ԱԼՏ Ալանին ամինատրասֆերազ (ALT) որոշման թեստ հավաքածու 120մլ:Նախատեսված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պահանջի։Հանձման պահին պիտանելության ժամկետի 75%-ի առկայություն։ Պահպանման պայմանները՝ 2-8C, որակի ստանդարտի առկայություն։ 1 հատը համարժեք է 120մլ(2*48մլ, 1*24մլ)։</t>
  </si>
  <si>
    <t>Ախտորոշման բժշկական հավաքածուներ/ԳԳՏ Գամա-գլյուտամիլտրանսֆերազա (GGT) որոշման թեստ հավաքածու 120մլ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պահանջի։Հանձման պահին պիտանելության ժամկետի 75%-ի առկայություն։ Պահպանման պայմանները՝ 2-8C, որակի ստանդարտի առկայություն։ 1 հատը համարժեք է 120մլ(2*48մլ, 1*24մլ)։</t>
  </si>
  <si>
    <t>Ախտորոշման բժշկական հավաքածուներ/Ալբումին հավաքածու (ALBUMIN) 200մլ նախատեսված կիսաավտոմատ կենսաքիմիական վերլուծիչի համար։ Ստուգվող նմուշ՝ արյան շիճուկ/պլազմա։ Հավաքածուն պետք է ունենա իր  շահագործման ձեռնարկով նախատեսված անհրաժեշտ նյութերը, օրինակ՝ կալիբրատոր, ստանդարտ կամ այլ անհրաժեշտ նյութեր։ Մատակարարը պարտավոր է վերածրագրավորել կենսաքիմիական վերլուծիչը անհրաժեշտության դեպքում՝ ըստ պատվիրատուի պահանջի։Հանձման պահին պիտանելության ժամկետի 75%-ի առկայություն։ Պահպանման պայմանները՝ 2-8C, որակի ստանդարտի առկայություն։ 1 տուփը համարժեք է 200մլ։</t>
  </si>
  <si>
    <t>Մեզի ձողիկներ 10 պարամետր մեզի մեջ գլյուկոզի, արյան, սպիտակուցի, PH, կետոնների, տեսակարար կշռի, նիտրիտների, լեյկոցիտների, ուռոլոբինիգենի և բիլիռուբինի որոշման թեսթ ստրիպների հավաքածու /100անալիզ/: Պահպանման պայմանը 2-25 ˚C ֆիրմային նշանի առկայություն, սերտիֆիկատ ISO 13485։ 1 տուփը համարժեք 100 հատի։</t>
  </si>
  <si>
    <t>Ախտորոշիչ թեստ-երիզներ մեզի մեջ սինթետիկ կաննաբինոիդների խմբի AB-PINACA տեսակի թմրամիջոցի նվազագույն քանակությունը՝ 10ng/ml կամ ավելի քիչ, հայտնաբերելու համար: Յուրաք. թեստ-երիզն առանձին փաթեթավորված: Պահպանման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</si>
  <si>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Ախտորոշիչ թեստ-երիզներ մեզի մեջ սինթետիկ կաննաբինոիդների խմբի K2 տեսակի թմրամիջոցի նվազագույն քանակությունը՝ 50ng/ml կամ ավելի քիչ, հայտնաբերելու համար: Յուրաք. թեստ-երիզն առանձին փաթեթավորված: Պահպանման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</si>
  <si>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Ախտորոշիչ թեստ-երիզներ մեզի մեջ մեֆեդրոն տեսակի թմրամիջոցների նվազագույն քանակությունը՝ 100ng/ml կամ ավելի քիչ, հայտնաբերելու համար: Յուրաք. թեստ-երիզն առանձին փաթեթավորված: Պահպանման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</si>
  <si>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Ախտորոշիչ թեստ-երիզներ մեզի մեջ եռցիկլիկ հակադեպրեսանտների նվազագույն քանակությունը՝ 500ng/ml կամ ավելի քիչ, հայտնաբերելու համար: Յուրաք. թեստ-երիզն առանձին փաթեթավորված: Պահպանման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</si>
  <si>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Ախտորոշիչ թեստ-երիզներ մեզի մեջ LSD (լիզերգինաթթու դիէթիլամիդ) տեսակի թմրամիջոցի նվազագույն քանակությունը՝ 10ng/ml կամ ավելի քիչ, հայտնաբերելու համար: Յուրաք. թեստ-երիզն առանձին փաթեթավորված: Պահպանման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</si>
  <si>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Ախտորոշիչ թեստ-երիզներ մեզի մեջ տետրահիդրոկանաբինոիդի նվազագույն քանակությունը՝ 20ng/mlկամ ավելի քիչ, հայտնաբերելու համար: Յուրաք. թեստ-երիզն առանձին փաթեթավորված: Պահպանման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</si>
  <si>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Ախտորոշիչ թեստ-երիզներ մեզի մեջ օփիատների նվազագույն քանակությունը՝ 100ng/ml կամ ավելի քիչ հայտնաբերելու համար: Յուրաք. Թեստ-երիզն առանձին փաթեթավորված: Պահպամնամ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</si>
  <si>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Ախտորոշիչ թեստ-երիզներ մեզի մեջ մեթադոնի նվազագույն քանակությունը՝ 200ng/ml կամ ավելի քիչ, հայտնաբերելու համար: Յուրաք. թեստ-երիզն առանձին փաթեթավորված: Պահպանման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</si>
  <si>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Ախտորոշիչ թեստ-երիզներ մեզի մեջ մետամֆետամինի նվազագույն քանակությունը՝ 300ng/ml կամ ավելի քիչ, հայտնաբերելու համար: Յուրաք. թեստ-երիզն առանձին փաթեթավորված: Պահպամնամ պայմանները՝ 2-30C, պահպանման ժամկետը՝ 2տարի: Հանձնելու պահին պիտանելության ժամկետը՝ ընդհանուր պիտանելության ժամկետի առնվազն 2/3, եվրոպական  կամ ամերիկյան արտադրության կամ համարժեք։ Անալիտիկ զգայունությունը՝ &lt;99%, ճշտությունը՝ &lt;99%։Որակի հավաստագիր, CE կարգավիճակ:</t>
  </si>
  <si>
    <t>Պլանշետ՝ նախատեսված սեռոլոգիական, ագլյուտիանցիոն և հեմագլյուտինացիոն  անալիզների համար,  42 հորերով,  չափսերը ոչ պակաս քան ՝ 24 սմ x 21 սմ, անցքերի քանակը՝ 6 x 7, տրամագիծը՝ ոչ պակաս քան  2 սմ, խորությունը՝  ոչ պակաս, քան 1 մմ։ Հորերը լինեն  կլոր ,  գոգավոր, եզրագծով ինչը թույլ  կտա ռեագենտի կաթիլներին պահպանել կլորացված ձևը, չհոսել եզրով և չձուլվել միմյանց հետ, Պետք է պատրաստված լինի բարակ, թափանցիկ կամ փայլատ պլաստիկից,  Որակի հավաստագրեր ISO 13485, 90011 առկայություն:</t>
  </si>
  <si>
    <t>Տրիգլիցիրիդների որոշման թեսթ հավաքածու 1x50մլ /50 թեսթ/  նախատեսված կիսաավտոմատ վերլուծիչի համար: R1 - 50մլ էնզիմ ռեագենտշ,  R2 - 0.5 մլ կալիբրատոր: ֆորմատ՝ թեստ-հավաքածու/հատ: Փաթեթավորումը՝ թեստ հավաքածու: Պահպանման պայմանները 2-8°C: Հանձնելու պահին ամբողջ պիտանելիության ժամկետի    2/3-րդի առկայություն:  Նոր,  չօգտագործված:  Որակի հավաստագրի առկայություն։ Մատակարարը պարտավոր է վերածրագրավորել կենսաքիմիական վերլուծիչը անհրաժեշտության դեպքում՝ ըստ պատվիրատուի պահանջի։</t>
  </si>
  <si>
    <t>Մեկանգամյա օգտագործման համար նախատեսված տարա մեզի նմուշի համար՝ ստերիլ, կափարիչով, 120 մլ տարողությամբ, յուրաքանչյուր տարան փաթեթավորված լինի անհատական, ստվարաթղթե տուփերով:</t>
  </si>
  <si>
    <t>Ռեցիրկուլյատոր՝ նախատեսված ախտահանման 1-4 կատեգորիայի սենյակների համար, պատին ամրացվող, անվտանգ՝ մարդկնաց ներկայությամբ գործածելու ժամանակ։   էֆեկտիվությունը ոչ պակաս, քան 99,9%, արտադրողականությունը՝ ոչ պակաս, քան 100+/-10 մ³/ժամ, 3 հատ 15 վատ-ոց լամպ։Պետք է հագեցած լինի կոշտ, փոխվող  ֆիլտրով, փոշուց, բույսերի սպորներից, ատահանիչ միջոցների աէրոզոլներից պաշտպանության համար՝   հատուկ զտիչով: Ֆիլտրի փոխարինումը՝ առանց ընդհանուր կորպուսի բացման։ Արտաքին չափսերը՝ ոչ ավել, քան 850x350x120; ազմուկի մակարդակը ՝ ոչ ավել 40 Դբ, լամպի ընդհանուր աշխատանք՝ ոչ պակաս 10500ժամ; Որակի սերտեֆիկատի CE առկայություն</t>
  </si>
  <si>
    <t>Ավտոկլավ B դաս 23լ
Միկրոպրոցեսորային կառավարում, ավտոմատ բլոկավորման համակարգ, LED էկրան, ստանդարտ թեստային ինտերֆեյսով։ Պաշտպանության ավտոմատ գործառույթով՝  բարձր ջերմաստիճանից, ճնշումից,  ջրի  ցածր մակարդակից պաշտպանություն։ Դռան անվտանգության կողպեք: Ազդանշանի առկայություն խափանման, աշխատանքի դադարեցման ժամանակ, ստերիլիզացիայի ավարտման ժամանակ։ Սառը օդի ավտոմատ արտանետում, գոլորշու ավտոմատ արտանետում ստերիլիզացումից հետո: Ներկառուցված գոլորշու գեներատոր՝ հագեցած գոլորշու արագ ստացման համար։ Բաց ռեզերվուար գոլորշու արտանետման համար։ Օգտակար ծավալը 23լ, հզոությունը՝ 2,2կվ,հոսանքի աղբյուրը՝110V/220V,60HZ/50HZ, աշխատանքային ճնշումը՝ 0,22ՄՊԱ, ջերմաստիճանը՝ 134℃։ Մատակարարման փուլում՝ Որակի սերտեֆիկատի CE, ISO 13485, ISO 90011 առկայություն։</t>
  </si>
  <si>
    <t>Ծավալը ոչ պակաս քան 6Լ
Ջերմաստիճանային կարգավորումը 20-80 °C Ջերմաստիճանը՝ 0-
80°C, Ջերմաստիճանի ճշգրտությունը՝ +/-3°C
Ուլտրաձայնի անջատման հնարավորությամբ:
LED էկրան ջերմաստիճանի և ժամանակաչափի համար
Ժամաչափ՝ 1-30 րոպե
Ջերմաստիճանի միկրոպրոցեսորային կարագավորում
Սանդղակավորումը նվազագույնը 1 C։ Ուլտրաձայնային
հաճախականությունը՝ 40KHz
Հեղուկային քրոմատագրի 1Լ լուծիչի շշեր 2 հատ
Եվրոպական ստանդարտներին համապատասխան, Որակի
սերտիֆիկատների առկայություն ISO 9001 կամ CE : Մատակարարումը՝ պայմանագրի կնքման պահից երկու ամսվա ընթացքում։
Երաշխիք 1 տարի։</t>
  </si>
  <si>
    <t>Մեկանգամյա օգտագործման ստերիլ, պլաստմասե 10 մլ փորձանոթ ցենտրիֆուգի համար։ Անահատական փաթեթավորված, կոնաձև հատակով, պտուտակավոր կափարիչով:</t>
  </si>
  <si>
    <t>Կրեատինինի որոշման թեստ-հավաքածու CREATININE  նախատեսված կիսաավտոմատ վերլուծիչի համար                                                                           Մեթոդ: կինետիկ
Ֆորմատ:  2x120մլ
Ստուգվող նմուշ: արյան շիճուկ/պլազմա
Ֆիրմայի նշանի առկայությունը
Սերտիֆիկատ:  ISO 13485
Պահպանման պայմանները 2-8C, For In Vitro Diagnostic only
Հանձնելու պահին ամբողջ պիտանելիության ժամկետի 2/3-րդի առկայություն: Մատակարարը պարտավոր է վերածրագրավորել կենսաքիմիական վերլուծիչը անհրաժեշտության դեպքում՝ ըստ պատվիրատուի պահանջի։</t>
  </si>
  <si>
    <t>Ընդհանուր խոլեստերինի  որոշման թեստ-հավաքածու CHOLESTEROL նախատեսված կիսաավտոմատ վերլուծիչի համար                                                                        Մեթոդ:  կոլորիմետրիկ                       
ֆորմատ: 2x120մլ
 Ստուգվող նմուշ:արյան շիճուկ/պլազմա                   
Ֆիրմայի նշանի առկայությունը
Սերտիֆիկատ: ISO 13485
Պահպանման պայմանները  2-8C, For In Vitro Diagnostic only
Հանձնելու պահին ամբողջ պիտանելիության ժամկետի 2/3-րդի առկայություն: Մատակարարը պարտավոր է վերածրագրավորել կենսաքիմիական վերլուծիչը անհրաժեշտության դեպքում՝ ըստ պատվիրատուի պահանջի։</t>
  </si>
  <si>
    <t xml:space="preserve">Միզանյութի որոշման թեստ-հավաքածու  նախատեսված կիսաավտոմատ վերլուծիչի համար                                                                                                               Մեթոդ: կինետիկ
Ֆորմատ:  2x120մլ
Ստուգվող նմուշ: արյան շիճուկ/պլազմա                 
Ֆիրմայի նշանի առկայությունը
Սերտիֆիկատ:  ISO 13485
Պահպանման պայմանները 2-8C, For In Vitro Diagnostic only։
Հանձնելու պահին ամբողջ պիտանելիության ժամկետի 2/3-րդի առկայություն:  Մատակարարը պարտավոր է վերածրագրավորել կենսաքիմիական վերլուծիչը անհրաժեշտության դեպքում՝ ըստ պատվիրատուի պահանջի։                                                                        </t>
  </si>
  <si>
    <t>Ռեցիրկուլյատոր՝ նախատեսված ախտահանման 2-4 կատեգորիայի սենյակների համար, պատին ամրացվող, անվտանգ՝ մարդկանց ներկայությամբ գործածելու ժամանակ։   էֆեկտիվությունը ոչ պակաս, քան 99,9%, արտադրողականությունը՝ ոչ պակաս, քան 150+/-10 մ³/ժամ, 5 հատ 15 վատ-ոց լամպ։Պետք է հագեցած լինի կոշտ, փոխվող  ֆիլտրով, փոշուց, բույսերի սպորներից, ատահանիչ միջոցների աէրոզոլներից պաշտպանության համար՝   հատուկ զտիչով: Ֆիլտրի փոխարինումը՝ առանց ընդհանուր կորպուսի բացման։ Արտաքին չափսերը՝ ոչ ավել, քան (900х380х150);  պատյանը պատրաստված լինի քիմիապես կայուն  պլաստիկից, որը կթույլատի ախտահանել քիմաիական ախտահանիչներով: Աղմուկի մակարդակը ՝ ոչ ավել 60 Դբ, լամպի ընդհանուր աշխատանք՝ ոչ պակաս 9000ժամ; Որակի սերտեֆիկատի CE առկայություն</t>
  </si>
  <si>
    <t>Քարշիչ համակարգ.
- արտաքին չափսերը `
Բարձրությունը 220+/-10%սմ ,
Լայնությունը   150+/-10%սմ ,
Խորությունը 80+/-10%սմ,
- քիմապես կայուն անվտանգ աշխատանքի խցիկից ՝
- դիմապակին ավտոմատ կառավարվող, պատրաստված իներտֆտորոպլաստից:
- Ներքին մակերեսները պատրաստված բարձ րորակի թթվակայուն 304 համարի պողպատից։
- Ծորակի և գործարանային լույսի աղբյուրի և էլեկտրական վարդակների առկայություն։
- Քարշիչ համակարգ, բարձրորակ քիմիապես կայուն ֆիլտրերով 99,999%-0.3մկմ ծակոտկենությամբ: (Շարժիչը ներառված)։
- Օդի հոսքի արագության (դուրսբերման)  ոչ պակաս քան 3 աստիճան կարգավորումով:      
Մինիմալ արագությունը 0,33+/-0,025մ/ս 
Մաքսիմալ արագությունը ՝ 0,53+/-0,025մ/վ, 
Օդի հոսքի արագության կարգավոման վիզուալ ցուցիչի առկայություն։
- PVC օդահան խողովակ, ոչ պակաս  4 մետր և 30մմ դիամետր։
- Ներդրված թթուների և հիմքերի համար նախատեսված, քիմիապես կայուն մետաղական չհրկիզվող պահարանի։
- Հոսանքի սնուցումը 110-220Վ/ 50-60Հերց,  
- Հզորությունը  1250Վատ+/-10%
Մատակարարը պարտաորէ անհրաժեշտության դեպքում կատարել պատերի համապատասխան անցքերի բացման աշխատանքները, կատարել տեղադրում կարգաբերում։</t>
  </si>
  <si>
    <t>Автоматический регулируемый пипеточный делитель 5-5 мкл</t>
  </si>
  <si>
    <t>Автоматический регулируемый пипеточный делитель 10-100 мкл</t>
  </si>
  <si>
    <t>Подставка для автопипеток переменного объема.</t>
  </si>
  <si>
    <t>Пластиковый флакон 3мл</t>
  </si>
  <si>
    <t>Фильтровальная бумага</t>
  </si>
  <si>
    <t>Экспресс-тест на ВИЧ ВИЧ 1/2</t>
  </si>
  <si>
    <t>Объективное стекло 75*25 фиксированное 1-2мм</t>
  </si>
  <si>
    <t>Наконечник-капельница 1000 мкл</t>
  </si>
  <si>
    <t>Настольная центрифуга</t>
  </si>
  <si>
    <t>Автоматический регулируемый пипеточный делитель 100-1000 мкл</t>
  </si>
  <si>
    <t>Соляная кислота</t>
  </si>
  <si>
    <t>Водный раствор аммиака</t>
  </si>
  <si>
    <t>Раствор гидроксида натрия 40%</t>
  </si>
  <si>
    <t>Набор для определения HBsAg гепатита B</t>
  </si>
  <si>
    <t>Термобумага /49мм/</t>
  </si>
  <si>
    <t>Термобумага/57мм/</t>
  </si>
  <si>
    <t>Игла для вакуумной пробирки G21 размер 1*1.2</t>
  </si>
  <si>
    <t>Диагностический набор для ферментативного определения этанола</t>
  </si>
  <si>
    <t>Диагностические медицинские наборы этанол, калибр</t>
  </si>
  <si>
    <t>Эппендорф пластиковый 2 мл</t>
  </si>
  <si>
    <t>Крышка, 22x22мм</t>
  </si>
  <si>
    <t>Тест-набор для определения вируса гепатита С (HCV), W005-S</t>
  </si>
  <si>
    <t>Пластиковая вакуумная пробирка с ЭДТА-К3, фиолетовая крышка, 3 мл, 13x75 мм</t>
  </si>
  <si>
    <t>Глюкоза G-col, набор для определения глюкозы</t>
  </si>
  <si>
    <t>Диагностические медицинские наборы Тест-набор для определения общего белка</t>
  </si>
  <si>
    <t>Вакуумная пробирка ENA ESR Vac. ванна. цитрат натрия 1,6 мл., 3,8%, 13x75 мм, черная крышка, стерильный, c/n RE1162</t>
  </si>
  <si>
    <t>Пластиковая вакуумная пробирка с активатором Gel&amp;Clot, желтая крышка, 5 мл, 13x100 мм</t>
  </si>
  <si>
    <t>Золиклон анти-А - предназначен для определения второй группы крови</t>
  </si>
  <si>
    <t>Золиклон анти-В предназначен для определения третьей группы крови.</t>
  </si>
  <si>
    <t>Другие медицинские материалы/Золиклон анти D Супер - предназначен для определения резус-фактора в крови</t>
  </si>
  <si>
    <t>Другие медицинские материалы/Золиклон анти С Супер - предназначен для определения резус-фактора в крови</t>
  </si>
  <si>
    <t>ENA вакуумная пробирка стержневая стеклянная</t>
  </si>
  <si>
    <t>Лабораторные реагенты/растворитель M30D или эквивалент (20 л)</t>
  </si>
  <si>
    <t>Лабораторные реагенты/реагенты/-Лизирующий раствор M30 CFL или эквивалент (500 мл)</t>
  </si>
  <si>
    <t>Лабораторные реагенты/очищающий раствор Очиститель зонда M30P или эквивалент</t>
  </si>
  <si>
    <t>Билирубин Набор для определения билирубина общего/прямого D+T 100/100</t>
  </si>
  <si>
    <t>Желтый кошачий хвост</t>
  </si>
  <si>
    <t>Кошачий коготь</t>
  </si>
  <si>
    <t>Диагностические медицинские наборы/комплект AST Kinetic</t>
  </si>
  <si>
    <t>Диагностические медицинские наборы/Набор для определения кинетики АЛТ</t>
  </si>
  <si>
    <t>Диагностические медицинские тест-наборы/ГГТ/определение гамма-глутаминтрансферазы (ГГТ)</t>
  </si>
  <si>
    <t>Диагностические медицинские наборы/Набор для определения альбумина</t>
  </si>
  <si>
    <t>Мочевые палочки 10 параметров</t>
  </si>
  <si>
    <t>Диагностические тест-полоски для определения препаратов AB-PINACA в моче</t>
  </si>
  <si>
    <t>Диагностические тест-полоски для определения препаратов К2 в моче</t>
  </si>
  <si>
    <t>Диагностические тест-полоски для определения мефедрона в моче</t>
  </si>
  <si>
    <t>Диагностические тест-полоски для определения трициклических антидепрессантов в моче</t>
  </si>
  <si>
    <t>Диагностические тест-полоски для определения ЛСД (диэтиламида лизергиновой кислоты) в моче</t>
  </si>
  <si>
    <t>Диагностические тест-полоски для определения тетрагидроканнабинола в моче</t>
  </si>
  <si>
    <t>Диагностические тест-полоски для определения опиатов в моче</t>
  </si>
  <si>
    <t>Диагностические тест-полоски для определения метадона в моче</t>
  </si>
  <si>
    <t>Диагностические тест-полоски для определения метамфетамина в моче</t>
  </si>
  <si>
    <t>Планшет для определения группы крови, резус-фактора и других серологических тестов</t>
  </si>
  <si>
    <t>Игла-бабочка стерильная для вакуумной пробирки 21 G ¾</t>
  </si>
  <si>
    <t>Аналитическая шкала</t>
  </si>
  <si>
    <t>Набор для анализа на триглицериды</t>
  </si>
  <si>
    <t>Набор для анализа общего холестерина</t>
  </si>
  <si>
    <t>Тестовый набор для определения мочевины</t>
  </si>
  <si>
    <t>Набор для определения креатинина</t>
  </si>
  <si>
    <t>Одноразовый контейнер для сбора мочи.</t>
  </si>
  <si>
    <t>Облучатель-рециркулятор ультрафиолетовый бактерицидный 150+/-10 м³</t>
  </si>
  <si>
    <t>Буксировочный шкаф</t>
  </si>
  <si>
    <t>Облучатель-рециркулятор ультрафиолетовый бактерицидный 100+/-10 м³</t>
  </si>
  <si>
    <t>Автоклав класса Б 23л</t>
  </si>
  <si>
    <t>Ультразвуковая ванна</t>
  </si>
  <si>
    <t>Одноразовая стерильная пластиковая пробирка объемом 10 мл для центрифуги. Индивидуальная упаковка, с коническим дном и винтовой крышкой.</t>
  </si>
  <si>
    <t>Դոզավորման սանդղակ՝ 5-50 մկլ, Էկրանի առկայություն, պատրաստաված նյութը՝ պոլիկարբոնատ (PC) և պոլիվինիլիդեն ֆտորիդը (PVDF) Թույլատրելի սխալանքը ոչ ավել, քան Ճշ%՝ 5 մկլ – 2%, 25 մկլ – 0.8%, 50 մկլ –0.6%,վերարտադրելիություն (+/-)%՝ 5 մկլ – 2%, 25 մկլ – 0,4%, 50 մկլ – 0,6%e, քայլի ավելացում՝ ոչ ավել, քան 0,5 մկլ,դիսպենսերը  ավտոկլավացվող, ոչ ավել, քան է 20 րոպե 121°C ջերմաստիճանում: Հավաքածուն պետք է ներառի  գունային կոդավորում, տրամաչափման համար գործիք։Մատակարարման փուլում պարտադիր ներկայացնել   ISO 9001, ISO 13485, ISO 8655 և  արտադրողի կողմից տրամաչափման վկայագիր-համապատասխանություն ISO 8655 ստանդարտին:</t>
  </si>
  <si>
    <t>Диапазон дозирования: 5-50 мкл, Дисплей имеется, Материал: поликарбонат (ПК) и поливинилиденфторид (ПВДФ) Допустимая погрешность не более % Точность: 5 мкл – 2%, 25 мкл – 0,8%, 50 мкл –0,6%, воспроизводимость (+/-)%: 5 мкл – 2%, 25 мкл – 0,4%, 50 мкл – 0,6%e, шаг приращения: не более 0,5 мкл, дозатор автоклавируемый, не более, чем 20 минут при 121°C. В комплект поставки должны входить цветовая кодировка, калибровочный инструмент. На этапе поставки обязательно наличие сертификатов ISO 9001, ISO 13485, ISO 8655 и сертификата калибровки от производителя. Стандарт ISO 8655.</t>
  </si>
  <si>
    <t>Автоматические пипетки 10-100 мкл, Шкала дозирования: 10 - 100 мкл, Дисплей имеется, Материал: поликарбонат (ПК) и поливинилиденфторид (ПВДФ), Допустимая погрешность (+/-)%: 10 мкл – 3%, 50 мкл – 1,0%, 100 мкл – 0,8%, Воспроизводимость (+/-)%: 10 мкл – 1,5%, 50 мкл – 0,5%, 100 мкл – 0,15% Шаг изменения: не более 0,5 мкл Дозатор можно автоклавировать не более 20 минут при 121°C. В комплект должны входить цветовая кодировка и калибровочный инструмент. На этапе поставки обязательным является предоставление сертификатов ISO 9001, ISO 13485, ISO 8655 и калибровочного сертификата от производителя.</t>
  </si>
  <si>
    <t>Подставка для автопипеток переменного объема. Минимум 5 мест. Изготовлена ​​из высококачественных материалов, устойчива к УФ-излучению и химикатам.</t>
  </si>
  <si>
    <t>Формат: 100 штук в коробке. Доставка
На данный момент доступно 2/3 срока годности. Диаметр 70 мм, имеется сертификат качества ISO9001. 1 шт. соответствует 1 коробке.</t>
  </si>
  <si>
    <t>Диагностические медицинские наборы/ВИЧ 1/2, Иммунохроматографический экспресс-тест для обнаружения антител к ВИЧ. Иммунохроматографический экспресс-тест третьего поколения. Предназначен для обнаружения антител к ВИЧ 1 и ВИЧ 2 в цельной крови, сыворотке и плазме. : Тип теста: кассета . Тестовый набор должен содержать все необходимые для теста реагенты. Тестовый набор должен быть включен в список ВОЗ преквалифицированных in vitro диагностических продуктов. Остаточный срок годности на момент поставки составляет до По крайней мере 75% продуктов с Срок годности 1 год, не менее 2/3 для продукции со сроком годности 1-2 года, не менее 15 месяцев для продукции со сроком годности более 2 лет. Тип теста: кассета (Кассета).</t>
  </si>
  <si>
    <t>Центрифуга настольная 6000 об/мин, не менее 10 программ. Скорость регулируется от 500 до 6000 об/мин. Шаг изменения — не более 50 оборотов/минуту. Регулируемые RCF и RPM, Ротор: фиксированный, угловой 6*100 мл, максимальная скорость: 6000 об/мин. Наличие функции Short Spin, микропроцессорного управления, цветного ЖК-дисплея с возможностью отображения всех параметров, функции автоматического распознавания ротора, функции ограничителя скорости для проверки совместимости с максимальной скоростью. Расписание: не менее 00:25 ÷ 99:00, шаг не более 10 секунд. Регулируемые рампы ускорения и замедления в 10 уровнях. Обязательное наличие функции автоматической остановки при обнаружении дисбаланса. Шум: не более 55 дБ.</t>
  </si>
  <si>
    <t xml:space="preserve">Настольная центрифуга 6000 об/мин, не менее 10 программных вариантов. Скорость регулируется от не менее 500 до 6000 об/мин. Шаг изменения не более 50 об/мин. Регулируемые RCF и RPM, Ротор: фиксированный, угловой не менее 32*15 мл, максимальная скорость : 6000 об/мин. Функция Short Spin, микропроцессорное управление, цветной ЖК-дисплей с возможностью отображения всех параметров, функция автоматического распознавания ротора, функция ограничителя скорости для проверки совместимости с максимальной скоростью. Таймер: не менее 00:25 ÷ 99:00, шаг не более 10 секунд. Регулируемые рампы ускорения и замедления в 10 уровнях. Обязательная функция автоматической остановки при обнаружении дисбаланса. Шум: не более 55 дБ.
Внутренний металлический корпус изготовлен из нержавеющей стали и имеет оптимальную высоту для загрузки образцов. Функция автоматического закрытия крышки и безопасного открытия в случае отключения электроэнергии. Обязательно: сертификаты контроля качества CE (IEC1010-1 и IEC 1010-2-020.), декларации, ISO 90011, ISO 13485
</t>
  </si>
  <si>
    <t>«Автоматические пипетки 100-1000 мкл, шкала дозирования: 100 - 1000 мкл, наличие экрана, материал изготовления: поликарбонат (ПК) и поливинилиденфторид (ПВДФ). Допустимая погрешность не более Точность (+/-)%: 100 мкл - 2 %, 500 мкл – 1,0%, 1000 мкл – 0,6%, воспроизводимость (+/-)%: 100 мкл – 0,7%, 500 мкл – 0,4%, 1000 мкл – 0,2%e, шаг дискретизации: не более 0,5 мкл, дозатор можно автоклавировать, не более 20 минут при 121°C. В комплект должна входить цветовая кодировка, Прибор для калибровки. На этапе поставки обязательно наличие сертификатов ISO 9001, ISO 13485, ISO 8655 и сертификата калибровки от производителя.</t>
  </si>
  <si>
    <t>Густой, минимальное содержание 37%, химически чистый, в соответствии с Европейской Фармакопеей для исследований BAC. Расфасован в бутылки объемом 1 л или 2,5 л, герметично закрытые пластиковой винтовой крышкой. Индивидуальная маркировка на бутылках. Срок годности: не менее 80% срока годности.</t>
  </si>
  <si>
    <t>Նատրիումի հիդրօքսիդ լուծույթ 40% լուծույթ ագրոլիմենտար անալիզի համար, անգույն, բարձր մաքրության։
Մաքրությունը ՝ 39.0 - 41.0 %։ Խտությունը ՝ 1.420 - 1.440։ Ընդհանուր ազոտը՝ քիչ 10 պպմ-ից։ 5Լ տարայով։ Սերտիֆիկատի առկայություն։ Մատակարարելուց առաջ համաձայնացնել մատակարարի հետ։</t>
  </si>
  <si>
    <t xml:space="preserve">Ամոնիակի ջրային լուծույթ 28% դեղագործական մաքրության, քիմիապես մաքուր, ըստ Եվրոպական ֆարմակոպեայի ԲԱՀՔ հետազոտությունների համար։  Մաքրությունը՝ 37-30%: Խտությունը 20C- 0,892-0,9։ Ծանր մետաղները քիչ 1պպմ-ից։ փաթեթավորված 2 լ ապակյա շշերով, պլաստիկ պտուտակաձև խցանով հերմետիկ փակված: Շշերի վրա անհատական մակնշումով։ Պահպանման ժամկետը՝ առնվազն 80% ժամկետում ։
Սերտիֆիկատի առկայություն։ Մատակարարելուց առաջ համաձայնացնել մատակարարի հետ։
</t>
  </si>
  <si>
    <t>Чистота: 36,5-38%. Плотность при 20С- 1,18. Предоставьте сертификат поставки. Перед поставкой согласуйте это с поставщиком. 
«Водный раствор аммиака 28% фармацевтической чистоты, химически чистый, согласно Европейской Фармакопее для исследований BAC. Чистота: 37-30%. Плотность при 20°C - 0,892-0,9».Тяжелые металлы менее 1 ppm. Расфасовано в стеклянные бутылки объемом 2 л, герметично закрытые пластиковой винтовой крышкой. Индивидуальная маркировка на бутылках. Срок годности: не менее 80% времени. Наличие сертификата. Перед поставкой согласуйте это с поставщиком.</t>
  </si>
  <si>
    <t xml:space="preserve">
«Раствор гидроксида натрия 40% раствор для агропищевого анализа, бесцветный, высокой чистоты».
Чистота: 39,0 - 41,0 %.
Плотность: 1,420 - 1,440. Общий азот: менее 10 ppm.
С контейнером на 5 л.
Наличие сертификата. «Перед поставкой проконсультируйтесь с поставщиком».
</t>
  </si>
  <si>
    <t>Диагностические медицинские наборы/Тест на гепатит В: Быстрый иммунохроматографический тест для определения антигена гепатита В (HBs Ag). Набор для быстрого иммунохроматографического теста. Предназначен для определения антигена вируса гепатита В (HBs Ag) в цельной крови, сыворотке и плазме. ) для обнаружения ) методом быстрого тестирования. В состав набора должен входить буфер. С наличием сертификата качества ISO 13485 Тест-набор должен быть включен в список преквалифицированных тестов ВОЗ (WHO list of prequalified in vitro diagnostic products). Остаточный срок годности на момент поставки: Не менее 75% для продукции со сроком годности до 1 года, не менее 2/3 для продукции со сроком годности 1-2 года, не менее 15 месяцев для продукции со сроком годности Срок годности более 2 лет. Тип теста: Кассетный. Время, необходимое для опроса, составляет максимум 30 минут.</t>
  </si>
  <si>
    <t>Термобумага - ширина термобумаги 49 мм, диаметр рулона 44 мм, предназначена для клинического анализатора Mindray BC-20S</t>
  </si>
  <si>
    <t>Термобумага - ширина термобумаги 57 мм, диаметр рулона 40 мм, предназначена для полуавтоматического анализатора CyanSMART
Игла для вакуумной пробирки G21 размер 1*1.2</t>
  </si>
  <si>
    <t>Диагностический набор для ферментативного определения этанола для полуавтоматического анализатора Cyan Smart. 1 коробка: /Этанол Ферментативный раствор /1x20мл, 1x7мл/. Образец для анализа: сыворотка крови. Поставщик обязан перепрограммировать биохимический анализатор по запросу заказчика. Срок годности на момент поставки: для продукции со сроком годности до до 1 года не менее 75%, 1-2 Для продукции со сроком годности 1 год не менее 2/3, для продукции со сроком годности более 2 лет не менее 15 месяцев. Сертификаты качества: ISO13485 или эквивалент. Одна штука эквивалентна 1 коробке /Этаноловый ферментный раствор 1x20мл, 1x7мл/.</t>
  </si>
  <si>
    <t>Диагностические медицинские наборы/калибр, Этанол калибр/контроль набор 1*5мл для анализатора Cyan Smart. Поставщик обязан перепрограммировать биохимический анализатор в соответствии с пожеланиями заказчика. На момент поставки срок годности составляет не менее 75% для продукции со сроком годности до 1 года, 1-2 Для продукции со сроком годности 1 год, не менее 2/3, для продукции со сроком годности более 2 лет, не менее 15 месяцев. Сертификаты качества: ISO13485 или эквивалент. Одна штука эквивалентна 5 мл.</t>
  </si>
  <si>
    <t>Пластиковая вакуумная пробирка с ЭДТА-К3, с фиолетовой крышкой, 3 мл, 13x75 мм. Предназначена для одноразового использования; стерилизована; Формат: коробка. Наличие сертификата качества: ISO CE</t>
  </si>
  <si>
    <t>Глюкоза G-col, набор для определения глюкозы 5*100 мл, предназначенный для полуавтоматического биохимического анализатора. Образец для исследования: сыворотка/плазма крови. В комплект должны входить необходимые материалы, указанные в руководстве по эксплуатации, такие как калибратор, стандарт или другие необходимые материалы. Поставщик обязан перепрограммировать биохимический анализатор при необходимости по запросу заказчика. Наличие 75% срока годности на момент поставки. Условия хранения: 2-8С, наличие стандарта качества.</t>
  </si>
  <si>
    <t>Диагностические медицинские наборы Тест-набор для определения общего белка 4*120 мл, предназначенный для полуавтоматического биохимического анализатора. Образец для исследования: сыворотка/плазма крови. В комплект должны входить необходимые материалы, указанные в руководстве по эксплуатации, такие как калибратор, стандарт или другие необходимые материалы. Поставщик обязан перепрограммировать биохимический анализатор при необходимости по запросу заказчика. Наличие 75% срока годности на момент поставки. Условия хранения: 2-8C, наличие стандарта качества</t>
  </si>
  <si>
    <t>Вакуумная пробирка ENA ESR Vac. ванна. цитрат натрия 1,6 мл., 3,8%, 13x75 мм, черная крышка, стерильный, б/н RE1162: Предназначен для одноразового использования; стерилизованный; Формат: коробка. Наличие сертификата качества: ISO CE.</t>
  </si>
  <si>
    <t>Пластиковая вакуумная пробирка с активатором Gel&amp;Clot, с желтой крышкой, 5 мл, 13x100 мм: Предназначена для одноразового использования; стерилизована; Формат: коробка. Наличие сертификата качества: ISO CE</t>
  </si>
  <si>
    <t>Золиклон анти А - предназначен для определения второй группы крови. Пластиковые флаконы по 10 мл с капельницей. Агглютинация не более 3-5 минут. Заводская упаковка. Наличие европейских сертификатов системы обеспечения качества EC, ISO9001 и ISO 19485 или эквивалентных.</t>
  </si>
  <si>
    <t>Золиклон анти В - предназначен для определения третьей группы крови. Пластиковые флаконы по 10 мл с капельницей. Агглютинация не более 3-5 минут. Заводская упаковка. Наличие европейских сертификатов системы обеспечения качества EC, ISO9001 и ISO 19485 или эквивалентных.</t>
  </si>
  <si>
    <t>Другие медицинские материалы/Цоликлон анти D Супер - предназначен для определения резус-фактора крови. Пластиковые флаконы по 10 мл с капельницей. Агглютинация не более 3-5 минут. Заводская упаковка. Наличие европейских сертификатов EC, ISO9001 и ISO 19485 или эквивалентных сертификаты системы обеспечения качества.</t>
  </si>
  <si>
    <t>Другие медицинские материалы/Цоликлон анти С Супер - предназначен для определения антигена системы Резус. Пластиковые флаконы по 10 мл с капельницей. Агглютинация не более 3-5 минут. Заводская упаковка. Наличие европейских сертификатов EC, ISO9001 и ISO 19485 или эквивалентных сертификаты системы обеспечения качества.</t>
  </si>
  <si>
    <t>Диагностические медицинские наборы/Тест на гепатит С. Экспресс-иммунохроматографический тест для выявления антител к вирусу гепатита С (HCV Ab).
 Набор для иммунохроматографического экспресс-теста. Предназначен для быстрого обнаружения антител к вирусу гепатита С (Ат ВГС) в цельной крови, сыворотке и плазме. В набор должен входить буфер. В набор должен входить преквалифицированный ВОЗ в списке тестов (ВОЗ Список преквалифицированных in vitro диагностических продуктов): Остаточный срок годности на момент поставки: не менее 75% для продуктов со сроком годности до 1 года, не менее 2/3 для продуктов со сроком годности 1-2 года , и не менее 1/3 для продуктов со сроком годности более 2 лет для продуктов не менее 15 месяцев. Тип теста: Кассетный. Время, необходимое для тестирования, не более 30 минут.</t>
  </si>
  <si>
    <t>Лабораторные реагенты/растворитель M30D или эквивалент (20 л). Разработано для автоматического клинического анализатора Mindray BC-20s. 1 шт. эквивалентен 20 литрам.</t>
  </si>
  <si>
    <t>Лабораторные реагенты/агенты/-Лизирующий раствор M30 CFL или эквивалент (500 мл). Разработано для автоматического клинического анализатора Mindray BC-20s. 1 шт. эквивалентен 500 мл.</t>
  </si>
  <si>
    <t>Лабораторные реагенты/реагенты/-Очищающий раствор Очищающее средство для зондов M30P или эквивалент (50 мл). Разработано для автоматического клинического анализатора Mindray BC-20s. 1 шт. эквивалентен 50 мл.</t>
  </si>
  <si>
    <t>Билирубин Тест-набор для определения билирубина общего и прямого D+T 100/100 предназначен для полуавтоматического биохимического анализатора. Образец для исследования: сыворотка/плазма крови. В комплект должны входить необходимые материалы, указанные в руководстве по эксплуатации, такие как калибратор, стандарт или другие необходимые материалы. Поставщик обязан перепрограммировать биохимический анализатор при необходимости по запросу заказчика. Наличие 75% срока годности на момент поставки. Условия хранения: 2-8С, наличие стандарта качества.</t>
  </si>
  <si>
    <t>Желтый наконечник пипетки 200 мкл</t>
  </si>
  <si>
    <t>Крышка для флакона 5 мл белого цвета</t>
  </si>
  <si>
    <t>Диагностические медицинские наборы/АСТ Аспартатаминотрансфераза (АСТ), набор для определения 120 мл, предназначенный для полуавтоматического биохимического анализатора. Образец для исследования: сыворотка/плазма крови. В комплект должны входить необходимые материалы, указанные в руководстве по эксплуатации, такие как калибратор, стандарт или другие необходимые материалы. Поставщик обязан перепрограммировать биохимический анализатор при необходимости по запросу заказчика. Наличие 75% срока годности на момент поставки. Условия хранения: 2-8С, наличие стандарта качества. 1 шт. эквивалентен 120 мл (2*48 мл, 1*24 мл).</t>
  </si>
  <si>
    <t>Диагностические медицинские наборы/АЛТ Тест-набор для определения аланинаминотрансферазы (АЛТ) 120 мл. Предназначен для полуавтоматического биохимического анализатора. Образец для исследования: сыворотка/плазма крови. В комплект должны входить необходимые материалы, указанные в руководстве по эксплуатации, такие как калибратор, стандарт или другие необходимые материалы. Поставщик обязан перепрограммировать биохимический анализатор при необходимости по запросу заказчика. Наличие 75% срока годности на момент поставки. Условия хранения: 2-8С, наличие стандарта качества. 1 шт. эквивалентен 120 мл (2*48 мл, 1*24 мл).</t>
  </si>
  <si>
    <t>Диагностические медицинские наборы/Набор для определения гамма-глутамилтрансферазы (ГГТ) объемом 120 мл, предназначенный для полуавтоматического биохимического анализатора. Образец для исследования: сыворотка/плазма крови. В комплект должны входить необходимые материалы, указанные в руководстве по эксплуатации, такие как калибратор, стандарт или другие необходимые материалы. Поставщик обязан перепрограммировать биохимический анализатор при необходимости по запросу заказчика. Наличие 75% срока годности на момент поставки. Условия хранения: 2-8С, наличие стандарта качества. 1 шт. эквивалентен 120 мл (2*48 мл, 1*24 мл).</t>
  </si>
  <si>
    <t>Диагностические медицинские наборы/Набор альбумина (ALBUMIN) 200 мл, предназначенный для полуавтоматического биохимического анализатора. Образец для исследования: сыворотка/плазма крови. В комплект должны входить необходимые материалы, указанные в руководстве по эксплуатации, такие как калибратор, стандарт или другие необходимые материалы. Поставщик обязан перепрограммировать биохимический анализатор при необходимости по запросу заказчика. Наличие 75% срока годности на момент поставки. Условия хранения: 2-8С, наличие стандарта качества. 1 коробка эквивалентна 200 мл.</t>
  </si>
  <si>
    <t>Urine sticks 10-параметровый набор тест-полосок для определения глюкозы, крови, белка, pH, кетонов, удельного веса, нитритов, лейкоцитов, уроглобина и билирубина /100 анализов/. Условия хранения 2-25 ˚C Наличие товарного знака, сертификата ISO 13485 . 1 коробка эквивалентна 100 штукам.</t>
  </si>
  <si>
    <t>Диагностические тест-полоски для обнаружения синтетического каннабиноида AB-PINACA в моче на минимальном уровне 10 нг/мл или ниже.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</si>
  <si>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Диагностические тест-полоски для обнаружения синтетического каннабиноида К2 в моче на минимальном уровне 50 нг/мл или ниже.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</si>
  <si>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Վակումային փորձանոթի համար նախատեսված ստերիլ  ասեղ թիթեռնիկ 21 G ¾ լուեռ կցորդով: Խողովակի երկարությունը 30 սմ: Ստերիլ, զերծ պիրոգեններից, ոչ թունավոր: Նոր է, չօգտագործված: Հանձնելու պահին ամբողջ պիտանելիության ժամկետի 3/4-ի առկայություն: Որակի հավասատգրի առկայություն:</t>
  </si>
  <si>
    <t>Անալիտիկ կշեռք, առնվազն  0-500գ կշռման հնարավորությամբ, ներքին տրամաչափման ֆունկցիա՝ 200գ-ից սկսած LCD էկրան, Էլեկտրամագնիսական սենսոր, ապակե պատուհաններ՝ առնվազն 3-ը շարժական, չափի միավորի փոխարկման ֆունկցիա՝գ-մգ-կտ-ունցիա։ Ծանրաբեռնվածության, խափանման ազդանշանի ֆունկցիա, կշռման զգայունությունը 0,001գ, ստաբիլության  ժամանակ փոքր կամ հավասար 3 վրկ, հենակի  չափը Φ80 մմ, գծայինություն +/- 0,003 գ, կրկնելիություն 0.002գ , ընթերնելիությունը 0,001, մինիմում կշռելիությունը 0,004։ Մատակարարման փուլում՝ պարտադիր որակի վերահսկման հավաստագրեր CE , ISO 90011, ISO 13485</t>
  </si>
  <si>
    <t>Диагностические тест-полоски для определения минимального количества наркотиков группы мефедрона в моче — 100 нг/мл или менее.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</si>
  <si>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Диагностические тест-полоски для обнаружения трициклических антидепрессантов в моче на минимальном уровне 500 нг/мл или ниже.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</si>
  <si>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Диагностические тест-полоски для определения минимального количества ЛСД (диэтиламида лизергиновой кислоты) в моче, 10 нг/мл или менее.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</si>
  <si>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Диагностические тест-полоски для определения минимального количества тетрагидроканнабиноида в моче, 20 нг/мл или менее. Мочевой.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</si>
  <si>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Диагностические тест-полоски для обнаружения опиатов в моче на минимальном уровне 100 нг/мл или ниже.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</si>
  <si>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Диагностические тест-полоски для обнаружения метадона в моче на минимальном уровне 200 нг/мл или ниже.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</si>
  <si>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Диагностические тест-полоски для обнаружения метамфетамина в моче на минимальном уровне 300 нг/мл или ниже. Тест-полоски в индивидуальной упаковке. Условия хранения: 2-30C, срок годности: 2 года. Срок годности на момент доставки: не менее 2/3 от общего срока годности, европейское или американское производство или эквивалент. Аналитическая чувствительность: &lt;99%, точность: &lt;99%. Сертификат качества, статус CE.</t>
  </si>
  <si>
    <t>Планшет, предназначенный для серологического, агглютинационного и гемагглютинационного анализов, с 42 лунками, размерами не менее 24 см х 21 см, количество отверстий: 6 х 7, диаметр не менее 2 см, глубина не менее 1 мм. Лунки должны быть круглыми, вогнутыми, с контуром, который позволит каплям реагента сохранять округлую форму, не переливаться через край и не сливаться друг с другом. Они должны быть изготовлены из тонкого, прозрачного или матового пластика. Сертификаты качества ISO 13485, 90011 доступны.</t>
  </si>
  <si>
    <t>Стерильная игла-бабочка для вакуумной пробирки 21 G ¾ с коннектором luer. Длина трубки 30 см. Стерильная, апирогенная, нетоксичная. Новая, неиспользованная. Срок годности на момент доставки истек 3/4 от полного срока годности. Сертификат качества в наличии .</t>
  </si>
  <si>
    <t>Аналитические весы с пределом взвешивания не менее 0-500 г, функцией внутренней калибровки, начиная с 200 г, ЖК-дисплей, электромагнитный датчик, стеклянные окна: не менее 3 из них съемные, функция преобразования единиц измерения: г-мг-ct- унция. Перегрузка, функция сигнализации о неисправности, чувствительность взвешивания 0,001 г, время стабильности менее или равно 3 секундам, размер костыля Φ80 мм, линейность +/- 0,003 г, повторяемость 0,002 г, дискретность 0,001, минимальная взвешиваемость 0,004. На этапе поставки: обязательные сертификаты контроля качества CE, ISO 90011, ISO 13485</t>
  </si>
  <si>
    <t>Тест-набор для определения триглицеридов 1x50мл /50 тестов/, предназначенный для полуавтоматического анализатора: R1 - 50мл ферментный реагент, R2 - 0,5 мл калибратор. Формат: тест-набор/шт. Упаковка: тест-набор. Условия хранения 2-8°C. При время доставки, весь Срок годности 2/3. Новый, неиспользованный. Сертификат качества в наличии. Поставщик обязан при необходимости перепрограммировать биохимический анализатор по желанию заказчика.</t>
  </si>
  <si>
    <t>Тест-набор для определения общего холестерина ХОЛЕСТЕРИН предназначен для полуавтоматического анализатора Метод: колориметрический
Формат: 2x120мл
 Образец для исследования: сыворотка/плазма крови
Наличие логотипа компании
Сертификат: ИСО 13485
Условия хранения 2-8C, только для диагностики in vitro
Наличие 2/3 всего срока годности на момент поставки. Поставщик обязан перепрограммировать биохимический анализатор при необходимости по запросу заказчика.</t>
  </si>
  <si>
    <t>Тест-набор для определения креатинина КРЕАТИНИН предназначен для полуавтоматического анализатора Метод: кинетический
Формат: 2x120мл
Образец для исследования: сыворотка/плазма крови
Наличие логотипа компании
Сертификат: ИСО 13485
Условия хранения 2-8C, только для диагностики in vitro
Наличие 2/3 всего срока годности на момент поставки. Поставщик обязан перепрограммировать биохимический анализатор при необходимости по запросу заказчика.</t>
  </si>
  <si>
    <t>Тестовый набор для определения мочевины, предназначенный для полуавтоматического анализатора. Метод: кинетический.
Формат: 2x120мл
Образец для исследования: сыворотка/плазма крови
Наличие логотипа компании
Сертификат: ИСО 13485
Условия хранения 2-8°C, только для диагностики in vitro.
Наличие 2/3 всего срока годности на момент поставки. Поставщик обязан перепрограммировать биохимический анализатор при необходимости по запросу заказчика.</t>
  </si>
  <si>
    <t>Одноразовый контейнер для сбора мочи: стерильный, с крышкой, вместимостью 120 мл, каждый контейнер должен быть индивидуально упакован в картонные коробки.</t>
  </si>
  <si>
    <t>Рециркулятор, предназначен для дезинфекции помещений 2-4 категории, настенный, безопасен для использования в присутствии людей. КПД не менее 99,9%, производительность не менее 150+/-10 м³/ч, 5 шт. ламп по 15 Вт. Обязательно оснащен жестким сменным фильтром от пыли, спор растений, аэрозолей дезинфицирующих средств. Со специальным фильтром для защиты. Замена фильтра без вскрытия всего корпуса. Внешние размеры: не более (900х380х150); Корпус должен быть изготовлен из химически стойкого пластика, допускающего дезинфекцию химическими дезинфицирующими средствами. Уровень шума: не более 60 дБ, общий ресурс лампы: не менее 9000 часов; Наличие сертификата качества CE</t>
  </si>
  <si>
    <t>Система тяги.
- внешние размеры:
Рост 220+/-10%см,
Ширина 150+/-10%см,
Глубина 80+/-10%см,
- из химически стабильной безопасной рабочей камеры,
- автоматически управляемое ветровое стекло, изготовленное из инертного фторопласта.
- Внутренние поверхности выполнены из высококачественной кислотостойкой нержавеющей стали марки 304.
- Наличие крана и заводского источника света и розеток.
- Тяговая система с высококачественными химически стабильными фильтрами с пористостью 99,999% -0,3 мкм. (Включая двигатель).
- Не менее 3 уровней регулировки расхода воздуха (вытяжки).
Минимальная скорость 0,33+/-0,025 м/с
Максимальная скорость: 0,53+/-0,025 м/с,
Наличие визуального индикатора для регулировки расхода воздуха.
- Вентиляционная труба из ПВХ, длиной не менее 4 метров и диаметром 30 мм.
- Химически стойкий металлический огнестойкий шкаф, предназначенный для хранения кислот и щелочей.
- Электропитание 110-220В/ 50-60Гц,
- Мощность 1250 Вт +/-10%
Поставщик обязан выполнить работы по проделыванию соответствующих отверстий в стенах, при необходимости, а также выполнить корректировку монтажа.</t>
  </si>
  <si>
    <t>Рециркулятор, предназначен для дезинфекции помещений 1-4 категории, настенный, безопасен для использования в присутствии людей. КПД не менее 99,9%, производительность не менее 100+/-10 м³/ч, 3 шт. лампы по 15 Вт. Обязательно должен быть оснащен жестким сменным фильтром, против пыли, спор растений и аэрозолей дезинфицирующих средств. Со специальным Фильтр для защиты. Замена фильтра без вскрытия всего корпуса. Внешние размеры: не более 850х350х120; уровень шума: не более 40 дБ, общий ресурс лампы: не менее 10 500 часов; Наличие сертификата качества CE</t>
  </si>
  <si>
    <t>Автоклав Б класс 23л
Микропроцессорное управление, автоматическая система блокировки, светодиодный дисплей, стандартный интерфейс тестирования. С функцией автоматической защиты: защита от высокой температуры, давления и низкого уровня воды. Блокировка двери. Наличие сигнала в случае неисправности, остановки работы, окончания стерилизации. Автоматический выпуск холодного воздуха, автоматический выпуск пара после стерилизации. Встроенный парогенератор для быстрого получения пара. Открытый резервуар для выпуска пара. Полезный объем: 23 л, напряжение: 2,2 кВт, источник питания: 110 В/220 В, 60 Гц/50 Гц, рабочее давление: 0,22 МПа, температура: 134 ℃. На этапе поставки: Наличие сертификатов качества CE, ISO 13485, ISO 90011.</t>
  </si>
  <si>
    <t>Объем не менее 6л
Регулировка температуры 20-80 °C Температура: 0-
80°C, Точность температуры: +/-3°C
С возможностью отключения ультразвука.
Светодиодный дисплей для отображения температуры и таймера
Таймер: 1-30 минут
Микропроцессорная регулировка температуры
Минимальное масштабирование — 1 С. Ультразвуковой
Частота: 40 кГц
2 бутылки 1 л жидкого растворителя для хроматографии
В соответствии с европейскими стандартами, Качество
Наличие сертификатов ISO 9001 или CE: Поставка в течение двух месяцев с даты подписания договора.
Гарантия 1 год.</t>
  </si>
  <si>
    <t xml:space="preserve">հատ   </t>
  </si>
  <si>
    <t>հատ</t>
  </si>
  <si>
    <t>լ</t>
  </si>
  <si>
    <t>մլ</t>
  </si>
  <si>
    <t xml:space="preserve">տուփ   </t>
  </si>
  <si>
    <t>ԿԲԱԿ-ԷԱՃԱՊՁԲ-25/4 ծածկագրով լաբորատոր նյութերի ու պարագաների ձեռքբերման մրցույթի տեխնիկական բնութագիր</t>
  </si>
  <si>
    <t>мл.</t>
  </si>
  <si>
    <t>каробка</t>
  </si>
  <si>
    <t xml:space="preserve">Վակումային փորձանոթի համար նախատեսված ստերիլ ասեղ թիթեռնիկ 21 G ¾ </t>
  </si>
  <si>
    <t>15991700/1</t>
  </si>
  <si>
    <t>22991160/1</t>
  </si>
  <si>
    <t>24311261/1</t>
  </si>
  <si>
    <t>24411400/1</t>
  </si>
  <si>
    <t>30211290/1</t>
  </si>
  <si>
    <t>33141144/1</t>
  </si>
  <si>
    <t>33141144/2</t>
  </si>
  <si>
    <t>33141179/1</t>
  </si>
  <si>
    <t>33141179/2</t>
  </si>
  <si>
    <t>33141179/3</t>
  </si>
  <si>
    <t>33141179/4</t>
  </si>
  <si>
    <t>33141179/5</t>
  </si>
  <si>
    <t>33141179/6</t>
  </si>
  <si>
    <t>33141179/7</t>
  </si>
  <si>
    <t>33141179/8</t>
  </si>
  <si>
    <t>33141179/9</t>
  </si>
  <si>
    <t>33141179/10</t>
  </si>
  <si>
    <t>33141179/11</t>
  </si>
  <si>
    <t>33141179/12</t>
  </si>
  <si>
    <t>33141179/13</t>
  </si>
  <si>
    <t>33141179/14</t>
  </si>
  <si>
    <t>33141179/15</t>
  </si>
  <si>
    <t>33141410/1</t>
  </si>
  <si>
    <t>33151340/1</t>
  </si>
  <si>
    <t>33151340/2</t>
  </si>
  <si>
    <t>33151340/3</t>
  </si>
  <si>
    <t>33191110/1</t>
  </si>
  <si>
    <t>33191250/1</t>
  </si>
  <si>
    <t>33191310/1</t>
  </si>
  <si>
    <t>33211120/1</t>
  </si>
  <si>
    <t>33211140/1</t>
  </si>
  <si>
    <t>33211151/1</t>
  </si>
  <si>
    <t>33211151/2</t>
  </si>
  <si>
    <t>33211151/3</t>
  </si>
  <si>
    <t>33211151/4</t>
  </si>
  <si>
    <t>33211151/5</t>
  </si>
  <si>
    <t>33211151/6</t>
  </si>
  <si>
    <t>33211151/7</t>
  </si>
  <si>
    <t>33211151/8</t>
  </si>
  <si>
    <t>33211151/9</t>
  </si>
  <si>
    <t>33211190/1</t>
  </si>
  <si>
    <t>33211200/1</t>
  </si>
  <si>
    <t>33211210/1</t>
  </si>
  <si>
    <t>33211220/1</t>
  </si>
  <si>
    <t>33621766/1</t>
  </si>
  <si>
    <t>33691162/1</t>
  </si>
  <si>
    <t>33691162/2</t>
  </si>
  <si>
    <t>33691162/3</t>
  </si>
  <si>
    <t>33791300/1</t>
  </si>
  <si>
    <t>33791300/2</t>
  </si>
  <si>
    <t>38311200/1</t>
  </si>
  <si>
    <t>38431700/1</t>
  </si>
  <si>
    <t>38431700/2</t>
  </si>
  <si>
    <t>38431700/3</t>
  </si>
  <si>
    <t>38431710/1</t>
  </si>
  <si>
    <t>38431710/2</t>
  </si>
  <si>
    <t>38431710/3</t>
  </si>
  <si>
    <t>38431710/4</t>
  </si>
  <si>
    <t>38431720/1</t>
  </si>
  <si>
    <t>38431720/2</t>
  </si>
  <si>
    <t>38431720/3</t>
  </si>
  <si>
    <t>38431730/1</t>
  </si>
  <si>
    <t>39141140/1</t>
  </si>
  <si>
    <t>42931100/1</t>
  </si>
  <si>
    <t>42931100/2</t>
  </si>
  <si>
    <t>42931100/3</t>
  </si>
  <si>
    <t>22991160/2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</si>
</sst>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color theme="1"/>
      <name val="GHEA Grapalat"/>
      <family val="3"/>
    </font>
    <font>
      <b/>
      <sz val="8"/>
      <color theme="1"/>
      <name val="GHEA Grapalat"/>
      <family val="3"/>
    </font>
    <font>
      <sz val="7"/>
      <color rgb="FFFF0000"/>
      <name val="GHEA Grapalat"/>
      <family val="3"/>
    </font>
    <font>
      <b/>
      <sz val="7"/>
      <color rgb="FFFF0000"/>
      <name val="GHEA Grapalat"/>
      <family val="3"/>
    </font>
    <font>
      <sz val="11"/>
      <name val="GHEA Grapalat"/>
      <family val="3"/>
    </font>
    <font>
      <sz val="8"/>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3">
    <xf numFmtId="0" fontId="0" fillId="0" borderId="0"/>
    <xf numFmtId="0" fontId="9" fillId="0" borderId="0"/>
    <xf numFmtId="0" fontId="13" fillId="0" borderId="0"/>
  </cellStyleXfs>
  <cellXfs count="91">
    <xf numFmtId="0" fontId="0" fillId="0" borderId="0" xfId="0"/>
    <xf numFmtId="0" fontId="2" fillId="0" borderId="0" xfId="0" applyFont="1" applyAlignment="1">
      <alignment wrapText="1"/>
    </xf>
    <xf numFmtId="0" fontId="7" fillId="0" borderId="0" xfId="0" applyFont="1" applyAlignment="1">
      <alignment wrapText="1"/>
    </xf>
    <xf numFmtId="0" fontId="5" fillId="0" borderId="2" xfId="0" applyFont="1" applyBorder="1" applyAlignment="1">
      <alignment vertical="center" wrapText="1"/>
    </xf>
    <xf numFmtId="0" fontId="3" fillId="0" borderId="0" xfId="0" applyFont="1"/>
    <xf numFmtId="0" fontId="2" fillId="0" borderId="2" xfId="0" applyFont="1" applyBorder="1" applyAlignment="1">
      <alignment vertical="top" wrapText="1"/>
    </xf>
    <xf numFmtId="0" fontId="2" fillId="0" borderId="0" xfId="0" applyFont="1"/>
    <xf numFmtId="0" fontId="5" fillId="0" borderId="2" xfId="0" applyFont="1" applyBorder="1" applyAlignment="1">
      <alignment vertical="top" wrapText="1"/>
    </xf>
    <xf numFmtId="0" fontId="2" fillId="0" borderId="3" xfId="0" applyFont="1" applyBorder="1" applyAlignment="1">
      <alignment horizontal="left" vertical="center" wrapText="1"/>
    </xf>
    <xf numFmtId="0" fontId="2" fillId="0" borderId="6" xfId="0" applyFont="1" applyBorder="1" applyAlignment="1">
      <alignment vertical="top" wrapText="1"/>
    </xf>
    <xf numFmtId="0" fontId="2" fillId="0" borderId="2" xfId="0" applyFont="1" applyBorder="1" applyAlignment="1">
      <alignment horizontal="center" vertical="top" wrapText="1"/>
    </xf>
    <xf numFmtId="0" fontId="5" fillId="0" borderId="6" xfId="0" applyFont="1" applyBorder="1" applyAlignment="1">
      <alignment vertical="top" wrapText="1"/>
    </xf>
    <xf numFmtId="0" fontId="2" fillId="0" borderId="2" xfId="0" applyFont="1" applyBorder="1" applyAlignment="1">
      <alignment horizontal="center" vertical="top"/>
    </xf>
    <xf numFmtId="4" fontId="2" fillId="0" borderId="2" xfId="0" applyNumberFormat="1" applyFont="1" applyBorder="1" applyAlignment="1">
      <alignment horizontal="center"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4" fontId="2" fillId="0" borderId="6" xfId="0" applyNumberFormat="1" applyFont="1" applyBorder="1" applyAlignment="1">
      <alignment horizontal="left" vertical="top" wrapText="1"/>
    </xf>
    <xf numFmtId="4" fontId="2" fillId="0" borderId="2" xfId="0" applyNumberFormat="1" applyFont="1" applyBorder="1" applyAlignment="1">
      <alignment horizontal="left" vertical="top"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49" fontId="2" fillId="0" borderId="2" xfId="0" applyNumberFormat="1" applyFont="1" applyBorder="1" applyAlignment="1">
      <alignment horizontal="center" vertical="top"/>
    </xf>
    <xf numFmtId="0" fontId="5" fillId="2" borderId="2" xfId="0" applyFont="1" applyFill="1" applyBorder="1" applyAlignment="1">
      <alignment horizontal="center" vertical="top"/>
    </xf>
    <xf numFmtId="0" fontId="5" fillId="2" borderId="6" xfId="0" applyFont="1" applyFill="1" applyBorder="1" applyAlignment="1">
      <alignment vertical="top" wrapText="1"/>
    </xf>
    <xf numFmtId="0" fontId="5" fillId="0" borderId="2" xfId="0" applyFont="1" applyBorder="1" applyAlignment="1">
      <alignment horizontal="left" vertical="top" wrapText="1"/>
    </xf>
    <xf numFmtId="0" fontId="5" fillId="2" borderId="6"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7" xfId="0" applyFont="1" applyBorder="1" applyAlignment="1">
      <alignment horizontal="center" vertical="top" wrapText="1"/>
    </xf>
    <xf numFmtId="0" fontId="12" fillId="0" borderId="2" xfId="0" applyFont="1" applyBorder="1" applyAlignment="1">
      <alignment horizontal="center" vertical="top" wrapText="1"/>
    </xf>
    <xf numFmtId="49" fontId="2" fillId="0" borderId="6" xfId="0" applyNumberFormat="1" applyFont="1" applyBorder="1" applyAlignment="1">
      <alignment horizontal="center" vertical="top"/>
    </xf>
    <xf numFmtId="0" fontId="2" fillId="0" borderId="3" xfId="0" applyFont="1" applyBorder="1" applyAlignment="1">
      <alignment horizontal="left" vertical="top" wrapText="1"/>
    </xf>
    <xf numFmtId="0" fontId="2" fillId="2" borderId="3" xfId="0" applyFont="1" applyFill="1" applyBorder="1" applyAlignment="1">
      <alignment horizontal="left" vertical="top"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4" fontId="2" fillId="0" borderId="2" xfId="0" applyNumberFormat="1" applyFont="1" applyBorder="1" applyAlignment="1">
      <alignment horizontal="center" vertical="top" wrapText="1"/>
    </xf>
    <xf numFmtId="4" fontId="1" fillId="0" borderId="2" xfId="0" applyNumberFormat="1" applyFont="1" applyBorder="1" applyAlignment="1">
      <alignment horizontal="center" vertical="top"/>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0" xfId="0" applyFont="1" applyFill="1" applyAlignment="1">
      <alignment horizontal="center" vertical="center"/>
    </xf>
    <xf numFmtId="0" fontId="15" fillId="2" borderId="0" xfId="0" applyFont="1" applyFill="1" applyAlignment="1">
      <alignment horizontal="center" vertical="center"/>
    </xf>
    <xf numFmtId="0" fontId="3" fillId="2" borderId="0" xfId="0" applyFont="1" applyFill="1"/>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8" xfId="0" applyFont="1" applyFill="1" applyBorder="1" applyAlignment="1">
      <alignment horizontal="center" vertical="center"/>
    </xf>
    <xf numFmtId="0" fontId="3" fillId="2" borderId="0" xfId="0" applyFont="1" applyFill="1" applyAlignment="1">
      <alignment vertical="center"/>
    </xf>
    <xf numFmtId="0" fontId="2" fillId="2" borderId="0" xfId="0" applyFont="1" applyFill="1" applyAlignment="1">
      <alignment horizontal="center"/>
    </xf>
    <xf numFmtId="0" fontId="3" fillId="2" borderId="0" xfId="0" applyFont="1" applyFill="1" applyAlignment="1">
      <alignment horizontal="center"/>
    </xf>
    <xf numFmtId="0" fontId="7" fillId="2" borderId="0" xfId="0" applyFont="1" applyFill="1" applyAlignment="1">
      <alignment wrapText="1"/>
    </xf>
    <xf numFmtId="0" fontId="14" fillId="2" borderId="0" xfId="0" applyFont="1" applyFill="1" applyAlignment="1">
      <alignment vertical="top"/>
    </xf>
    <xf numFmtId="0" fontId="14" fillId="2" borderId="0" xfId="0" applyFont="1" applyFill="1" applyAlignment="1">
      <alignment horizontal="left" vertical="top"/>
    </xf>
    <xf numFmtId="0" fontId="16" fillId="2" borderId="2"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2" xfId="2"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0" xfId="0" applyFont="1" applyFill="1" applyAlignment="1">
      <alignment horizontal="left" vertical="center"/>
    </xf>
    <xf numFmtId="49" fontId="19" fillId="2" borderId="2" xfId="0" applyNumberFormat="1" applyFont="1" applyFill="1" applyBorder="1" applyAlignment="1">
      <alignment horizontal="center" vertical="center" wrapText="1" shrinkToFit="1" readingOrder="1"/>
    </xf>
    <xf numFmtId="49" fontId="14" fillId="2" borderId="2" xfId="0" applyNumberFormat="1" applyFont="1" applyFill="1" applyBorder="1" applyAlignment="1">
      <alignment horizontal="center" vertical="center"/>
    </xf>
    <xf numFmtId="49" fontId="18" fillId="2" borderId="2" xfId="0" applyNumberFormat="1" applyFont="1" applyFill="1" applyBorder="1" applyAlignment="1">
      <alignment horizontal="center" vertical="center"/>
    </xf>
    <xf numFmtId="0" fontId="16" fillId="2" borderId="2" xfId="0" applyFont="1" applyFill="1" applyBorder="1" applyAlignment="1">
      <alignment horizontal="left" vertical="top" wrapText="1"/>
    </xf>
    <xf numFmtId="0" fontId="16" fillId="2" borderId="2" xfId="0" applyFont="1" applyFill="1" applyBorder="1" applyAlignment="1">
      <alignment horizontal="left" vertical="top"/>
    </xf>
    <xf numFmtId="0" fontId="16" fillId="2" borderId="2" xfId="0" applyFont="1" applyFill="1" applyBorder="1" applyAlignment="1">
      <alignment horizontal="left" vertical="center" wrapText="1"/>
    </xf>
    <xf numFmtId="0" fontId="16" fillId="2" borderId="2" xfId="0" applyFont="1" applyFill="1" applyBorder="1" applyAlignment="1">
      <alignment horizontal="center" vertical="center" wrapText="1"/>
    </xf>
    <xf numFmtId="0" fontId="15" fillId="2" borderId="1" xfId="0" applyFont="1" applyFill="1" applyBorder="1" applyAlignment="1">
      <alignment horizontal="center" vertical="top"/>
    </xf>
    <xf numFmtId="0" fontId="12" fillId="0" borderId="2"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3" xfId="0" applyFont="1" applyBorder="1" applyAlignment="1">
      <alignment horizontal="center" vertical="top" wrapText="1"/>
    </xf>
    <xf numFmtId="0" fontId="10" fillId="0" borderId="7" xfId="0" applyFont="1" applyBorder="1" applyAlignment="1">
      <alignment horizontal="center" vertical="top" wrapText="1"/>
    </xf>
    <xf numFmtId="0" fontId="11" fillId="0" borderId="7" xfId="0" applyFont="1" applyBorder="1" applyAlignment="1">
      <alignment horizontal="left" vertical="center" wrapText="1"/>
    </xf>
    <xf numFmtId="0" fontId="11" fillId="0" borderId="6" xfId="0" applyFont="1" applyBorder="1" applyAlignment="1">
      <alignment horizontal="left" vertical="center" wrapText="1"/>
    </xf>
    <xf numFmtId="0" fontId="10" fillId="0" borderId="0" xfId="0" applyFont="1" applyAlignment="1">
      <alignment horizontal="center" vertical="center" wrapText="1"/>
    </xf>
    <xf numFmtId="0" fontId="1" fillId="2" borderId="2" xfId="0" applyFont="1" applyFill="1" applyBorder="1" applyAlignment="1">
      <alignment horizontal="center" vertical="top" wrapText="1"/>
    </xf>
    <xf numFmtId="0" fontId="8" fillId="0" borderId="2" xfId="0" applyFont="1" applyBorder="1" applyAlignment="1">
      <alignment vertical="top"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12" fillId="0" borderId="8" xfId="0" applyFont="1" applyBorder="1" applyAlignment="1">
      <alignment horizontal="center" vertical="top"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 fillId="0" borderId="11" xfId="0" applyFont="1" applyBorder="1" applyAlignment="1">
      <alignment horizontal="left" vertical="center" wrapText="1"/>
    </xf>
    <xf numFmtId="0" fontId="6" fillId="0" borderId="3" xfId="0" applyFont="1" applyBorder="1" applyAlignment="1">
      <alignment vertical="top" wrapText="1"/>
    </xf>
    <xf numFmtId="0" fontId="6" fillId="0" borderId="7" xfId="0" applyFont="1" applyBorder="1" applyAlignment="1">
      <alignmen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11" xfId="0" applyFont="1" applyBorder="1" applyAlignment="1">
      <alignment horizontal="left" vertical="center" wrapText="1"/>
    </xf>
  </cellXfs>
  <cellStyles count="3">
    <cellStyle name="Normal" xfId="0" builtinId="0"/>
    <cellStyle name="Normal 2" xfId="2" xr:uid="{41FF9F6D-A9AB-4E5E-BB3F-F4BF80412EA5}"/>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0</xdr:colOff>
      <xdr:row>69</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57</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57</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57</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57</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69</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69</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0"/>
  <sheetViews>
    <sheetView tabSelected="1" topLeftCell="A68" zoomScale="124" zoomScaleNormal="124" workbookViewId="0">
      <selection activeCell="B3" sqref="B3:C69"/>
    </sheetView>
  </sheetViews>
  <sheetFormatPr defaultRowHeight="15" x14ac:dyDescent="0.25"/>
  <cols>
    <col min="1" max="1" width="4" style="41" bestFit="1" customWidth="1"/>
    <col min="2" max="2" width="10.85546875" style="52" customWidth="1"/>
    <col min="3" max="3" width="29.140625" style="41" customWidth="1"/>
    <col min="4" max="4" width="29.140625" style="53" customWidth="1"/>
    <col min="5" max="6" width="91.28515625" style="58" customWidth="1"/>
    <col min="7" max="8" width="4.42578125" style="41" customWidth="1"/>
    <col min="9" max="9" width="6.85546875" style="41" bestFit="1" customWidth="1"/>
    <col min="10" max="10" width="9" style="41" customWidth="1"/>
    <col min="11" max="11" width="14.7109375" style="41" customWidth="1"/>
    <col min="12" max="16384" width="9.140625" style="43"/>
  </cols>
  <sheetData>
    <row r="1" spans="1:11" x14ac:dyDescent="0.25">
      <c r="A1" s="66" t="s">
        <v>609</v>
      </c>
      <c r="B1" s="66"/>
      <c r="C1" s="66"/>
      <c r="D1" s="66"/>
      <c r="E1" s="66"/>
      <c r="F1" s="66"/>
      <c r="G1" s="66"/>
      <c r="H1" s="66"/>
      <c r="I1" s="66"/>
      <c r="K1" s="42" t="s">
        <v>350</v>
      </c>
    </row>
    <row r="2" spans="1:11" s="48" customFormat="1" ht="63.75" customHeight="1" x14ac:dyDescent="0.25">
      <c r="A2" s="44" t="s">
        <v>0</v>
      </c>
      <c r="B2" s="44" t="s">
        <v>105</v>
      </c>
      <c r="C2" s="44" t="s">
        <v>1</v>
      </c>
      <c r="D2" s="44" t="s">
        <v>313</v>
      </c>
      <c r="E2" s="44" t="s">
        <v>106</v>
      </c>
      <c r="F2" s="44" t="s">
        <v>314</v>
      </c>
      <c r="G2" s="45" t="s">
        <v>335</v>
      </c>
      <c r="H2" s="46" t="s">
        <v>315</v>
      </c>
      <c r="I2" s="46" t="s">
        <v>334</v>
      </c>
      <c r="J2" s="47" t="s">
        <v>336</v>
      </c>
      <c r="K2" s="47" t="s">
        <v>337</v>
      </c>
    </row>
    <row r="3" spans="1:11" s="49" customFormat="1" ht="76.5" x14ac:dyDescent="0.3">
      <c r="A3" s="39">
        <v>1</v>
      </c>
      <c r="B3" s="39" t="s">
        <v>667</v>
      </c>
      <c r="C3" s="39" t="s">
        <v>353</v>
      </c>
      <c r="D3" s="39" t="s">
        <v>474</v>
      </c>
      <c r="E3" s="55" t="s">
        <v>540</v>
      </c>
      <c r="F3" s="57" t="s">
        <v>541</v>
      </c>
      <c r="G3" s="59" t="s">
        <v>604</v>
      </c>
      <c r="H3" s="40" t="s">
        <v>111</v>
      </c>
      <c r="I3" s="59">
        <v>1</v>
      </c>
      <c r="J3" s="59">
        <v>50000</v>
      </c>
      <c r="K3" s="60">
        <f>I3*J3</f>
        <v>50000</v>
      </c>
    </row>
    <row r="4" spans="1:11" s="49" customFormat="1" ht="76.5" x14ac:dyDescent="0.3">
      <c r="A4" s="39">
        <f>A3+1</f>
        <v>2</v>
      </c>
      <c r="B4" s="39" t="s">
        <v>668</v>
      </c>
      <c r="C4" s="39" t="s">
        <v>354</v>
      </c>
      <c r="D4" s="39" t="s">
        <v>475</v>
      </c>
      <c r="E4" s="55" t="s">
        <v>419</v>
      </c>
      <c r="F4" s="55" t="s">
        <v>542</v>
      </c>
      <c r="G4" s="59" t="s">
        <v>604</v>
      </c>
      <c r="H4" s="40" t="s">
        <v>111</v>
      </c>
      <c r="I4" s="59">
        <v>1</v>
      </c>
      <c r="J4" s="59">
        <v>50000</v>
      </c>
      <c r="K4" s="60">
        <f t="shared" ref="K4:K67" si="0">I4*J4</f>
        <v>50000</v>
      </c>
    </row>
    <row r="5" spans="1:11" s="49" customFormat="1" ht="25.5" x14ac:dyDescent="0.3">
      <c r="A5" s="39">
        <f t="shared" ref="A5:A68" si="1">A4+1</f>
        <v>3</v>
      </c>
      <c r="B5" s="39" t="s">
        <v>674</v>
      </c>
      <c r="C5" s="39" t="s">
        <v>355</v>
      </c>
      <c r="D5" s="39" t="s">
        <v>476</v>
      </c>
      <c r="E5" s="55" t="s">
        <v>420</v>
      </c>
      <c r="F5" s="57" t="s">
        <v>543</v>
      </c>
      <c r="G5" s="59" t="s">
        <v>604</v>
      </c>
      <c r="H5" s="40" t="s">
        <v>111</v>
      </c>
      <c r="I5" s="59">
        <v>3</v>
      </c>
      <c r="J5" s="59">
        <v>12000</v>
      </c>
      <c r="K5" s="60">
        <f t="shared" si="0"/>
        <v>36000</v>
      </c>
    </row>
    <row r="6" spans="1:11" s="49" customFormat="1" x14ac:dyDescent="0.3">
      <c r="A6" s="39">
        <f t="shared" si="1"/>
        <v>4</v>
      </c>
      <c r="B6" s="39" t="s">
        <v>669</v>
      </c>
      <c r="C6" s="39" t="s">
        <v>356</v>
      </c>
      <c r="D6" s="39" t="s">
        <v>477</v>
      </c>
      <c r="E6" s="55" t="s">
        <v>356</v>
      </c>
      <c r="F6" s="57" t="s">
        <v>477</v>
      </c>
      <c r="G6" s="59" t="s">
        <v>604</v>
      </c>
      <c r="H6" s="40" t="s">
        <v>111</v>
      </c>
      <c r="I6" s="59">
        <v>200</v>
      </c>
      <c r="J6" s="59">
        <v>50</v>
      </c>
      <c r="K6" s="60">
        <f t="shared" si="0"/>
        <v>10000</v>
      </c>
    </row>
    <row r="7" spans="1:11" s="49" customFormat="1" ht="38.25" x14ac:dyDescent="0.3">
      <c r="A7" s="39">
        <f t="shared" si="1"/>
        <v>5</v>
      </c>
      <c r="B7" s="39" t="s">
        <v>613</v>
      </c>
      <c r="C7" s="39" t="s">
        <v>357</v>
      </c>
      <c r="D7" s="39" t="s">
        <v>478</v>
      </c>
      <c r="E7" s="55" t="s">
        <v>421</v>
      </c>
      <c r="F7" s="57" t="s">
        <v>544</v>
      </c>
      <c r="G7" s="59" t="s">
        <v>604</v>
      </c>
      <c r="H7" s="40" t="s">
        <v>111</v>
      </c>
      <c r="I7" s="59">
        <v>10</v>
      </c>
      <c r="J7" s="59">
        <v>9000</v>
      </c>
      <c r="K7" s="60">
        <f t="shared" si="0"/>
        <v>90000</v>
      </c>
    </row>
    <row r="8" spans="1:11" s="49" customFormat="1" ht="114.75" x14ac:dyDescent="0.3">
      <c r="A8" s="39">
        <f t="shared" si="1"/>
        <v>6</v>
      </c>
      <c r="B8" s="39" t="s">
        <v>620</v>
      </c>
      <c r="C8" s="39" t="s">
        <v>358</v>
      </c>
      <c r="D8" s="39" t="s">
        <v>479</v>
      </c>
      <c r="E8" s="55" t="s">
        <v>422</v>
      </c>
      <c r="F8" s="57" t="s">
        <v>545</v>
      </c>
      <c r="G8" s="59" t="s">
        <v>604</v>
      </c>
      <c r="H8" s="40" t="s">
        <v>111</v>
      </c>
      <c r="I8" s="59">
        <v>2000</v>
      </c>
      <c r="J8" s="59">
        <v>500</v>
      </c>
      <c r="K8" s="60">
        <f t="shared" si="0"/>
        <v>1000000</v>
      </c>
    </row>
    <row r="9" spans="1:11" s="49" customFormat="1" ht="25.5" x14ac:dyDescent="0.3">
      <c r="A9" s="39">
        <f t="shared" si="1"/>
        <v>7</v>
      </c>
      <c r="B9" s="39" t="s">
        <v>661</v>
      </c>
      <c r="C9" s="39" t="s">
        <v>359</v>
      </c>
      <c r="D9" s="39" t="s">
        <v>480</v>
      </c>
      <c r="E9" s="55" t="s">
        <v>359</v>
      </c>
      <c r="F9" s="57" t="s">
        <v>480</v>
      </c>
      <c r="G9" s="59" t="s">
        <v>604</v>
      </c>
      <c r="H9" s="40" t="s">
        <v>111</v>
      </c>
      <c r="I9" s="59">
        <v>600</v>
      </c>
      <c r="J9" s="59">
        <v>7</v>
      </c>
      <c r="K9" s="60">
        <f t="shared" si="0"/>
        <v>4200</v>
      </c>
    </row>
    <row r="10" spans="1:11" s="49" customFormat="1" x14ac:dyDescent="0.3">
      <c r="A10" s="39">
        <f t="shared" si="1"/>
        <v>8</v>
      </c>
      <c r="B10" s="39" t="s">
        <v>671</v>
      </c>
      <c r="C10" s="39" t="s">
        <v>360</v>
      </c>
      <c r="D10" s="39" t="s">
        <v>481</v>
      </c>
      <c r="E10" s="55" t="s">
        <v>360</v>
      </c>
      <c r="F10" s="55" t="s">
        <v>481</v>
      </c>
      <c r="G10" s="59" t="s">
        <v>604</v>
      </c>
      <c r="H10" s="40" t="s">
        <v>111</v>
      </c>
      <c r="I10" s="59">
        <v>10000</v>
      </c>
      <c r="J10" s="59">
        <v>3</v>
      </c>
      <c r="K10" s="60">
        <f t="shared" si="0"/>
        <v>30000</v>
      </c>
    </row>
    <row r="11" spans="1:11" s="49" customFormat="1" ht="102" x14ac:dyDescent="0.3">
      <c r="A11" s="39">
        <f t="shared" si="1"/>
        <v>9</v>
      </c>
      <c r="B11" s="39" t="s">
        <v>676</v>
      </c>
      <c r="C11" s="39" t="s">
        <v>361</v>
      </c>
      <c r="D11" s="39" t="s">
        <v>482</v>
      </c>
      <c r="E11" s="55" t="s">
        <v>423</v>
      </c>
      <c r="F11" s="55" t="s">
        <v>546</v>
      </c>
      <c r="G11" s="59" t="s">
        <v>605</v>
      </c>
      <c r="H11" s="40" t="s">
        <v>111</v>
      </c>
      <c r="I11" s="59">
        <v>1</v>
      </c>
      <c r="J11" s="59">
        <v>700000</v>
      </c>
      <c r="K11" s="60">
        <f t="shared" si="0"/>
        <v>700000</v>
      </c>
    </row>
    <row r="12" spans="1:11" s="49" customFormat="1" ht="165.75" x14ac:dyDescent="0.3">
      <c r="A12" s="39">
        <f t="shared" si="1"/>
        <v>10</v>
      </c>
      <c r="B12" s="39" t="s">
        <v>677</v>
      </c>
      <c r="C12" s="39" t="s">
        <v>362</v>
      </c>
      <c r="D12" s="39" t="s">
        <v>482</v>
      </c>
      <c r="E12" s="55" t="s">
        <v>424</v>
      </c>
      <c r="F12" s="55" t="s">
        <v>547</v>
      </c>
      <c r="G12" s="59" t="s">
        <v>605</v>
      </c>
      <c r="H12" s="40" t="s">
        <v>111</v>
      </c>
      <c r="I12" s="59">
        <v>1</v>
      </c>
      <c r="J12" s="59">
        <v>700000</v>
      </c>
      <c r="K12" s="60">
        <f t="shared" si="0"/>
        <v>700000</v>
      </c>
    </row>
    <row r="13" spans="1:11" s="49" customFormat="1" ht="102" x14ac:dyDescent="0.3">
      <c r="A13" s="39">
        <f t="shared" si="1"/>
        <v>11</v>
      </c>
      <c r="B13" s="39" t="s">
        <v>670</v>
      </c>
      <c r="C13" s="39" t="s">
        <v>363</v>
      </c>
      <c r="D13" s="39" t="s">
        <v>483</v>
      </c>
      <c r="E13" s="55" t="s">
        <v>425</v>
      </c>
      <c r="F13" s="55" t="s">
        <v>548</v>
      </c>
      <c r="G13" s="59" t="s">
        <v>604</v>
      </c>
      <c r="H13" s="40" t="s">
        <v>111</v>
      </c>
      <c r="I13" s="59">
        <v>3</v>
      </c>
      <c r="J13" s="59">
        <v>50000</v>
      </c>
      <c r="K13" s="60">
        <f t="shared" si="0"/>
        <v>150000</v>
      </c>
    </row>
    <row r="14" spans="1:11" s="49" customFormat="1" ht="76.5" x14ac:dyDescent="0.3">
      <c r="A14" s="39">
        <f t="shared" si="1"/>
        <v>12</v>
      </c>
      <c r="B14" s="39" t="s">
        <v>657</v>
      </c>
      <c r="C14" s="39" t="s">
        <v>364</v>
      </c>
      <c r="D14" s="39" t="s">
        <v>484</v>
      </c>
      <c r="E14" s="55" t="s">
        <v>426</v>
      </c>
      <c r="F14" s="55" t="s">
        <v>549</v>
      </c>
      <c r="G14" s="59" t="s">
        <v>606</v>
      </c>
      <c r="H14" s="40" t="s">
        <v>296</v>
      </c>
      <c r="I14" s="59">
        <v>2.5</v>
      </c>
      <c r="J14" s="59">
        <v>8000</v>
      </c>
      <c r="K14" s="60">
        <f t="shared" si="0"/>
        <v>20000</v>
      </c>
    </row>
    <row r="15" spans="1:11" s="49" customFormat="1" ht="76.5" x14ac:dyDescent="0.3">
      <c r="A15" s="39">
        <f t="shared" si="1"/>
        <v>13</v>
      </c>
      <c r="B15" s="39" t="s">
        <v>616</v>
      </c>
      <c r="C15" s="39" t="s">
        <v>365</v>
      </c>
      <c r="D15" s="39" t="s">
        <v>485</v>
      </c>
      <c r="E15" s="55" t="s">
        <v>551</v>
      </c>
      <c r="F15" s="55" t="s">
        <v>552</v>
      </c>
      <c r="G15" s="59" t="s">
        <v>606</v>
      </c>
      <c r="H15" s="40" t="s">
        <v>296</v>
      </c>
      <c r="I15" s="59">
        <v>2</v>
      </c>
      <c r="J15" s="59">
        <v>15000</v>
      </c>
      <c r="K15" s="60">
        <f t="shared" si="0"/>
        <v>30000</v>
      </c>
    </row>
    <row r="16" spans="1:11" s="49" customFormat="1" ht="89.25" x14ac:dyDescent="0.3">
      <c r="A16" s="39">
        <f t="shared" si="1"/>
        <v>14</v>
      </c>
      <c r="B16" s="39" t="s">
        <v>615</v>
      </c>
      <c r="C16" s="39" t="s">
        <v>366</v>
      </c>
      <c r="D16" s="39" t="s">
        <v>486</v>
      </c>
      <c r="E16" s="55" t="s">
        <v>550</v>
      </c>
      <c r="F16" s="55" t="s">
        <v>553</v>
      </c>
      <c r="G16" s="59" t="s">
        <v>606</v>
      </c>
      <c r="H16" s="40" t="s">
        <v>296</v>
      </c>
      <c r="I16" s="59">
        <v>5</v>
      </c>
      <c r="J16" s="59">
        <v>5500</v>
      </c>
      <c r="K16" s="60">
        <f t="shared" si="0"/>
        <v>27500</v>
      </c>
    </row>
    <row r="17" spans="1:11" s="49" customFormat="1" ht="114.75" x14ac:dyDescent="0.3">
      <c r="A17" s="39">
        <f t="shared" si="1"/>
        <v>15</v>
      </c>
      <c r="B17" s="39" t="s">
        <v>621</v>
      </c>
      <c r="C17" s="39" t="s">
        <v>367</v>
      </c>
      <c r="D17" s="39" t="s">
        <v>487</v>
      </c>
      <c r="E17" s="55" t="s">
        <v>427</v>
      </c>
      <c r="F17" s="56" t="s">
        <v>554</v>
      </c>
      <c r="G17" s="59" t="s">
        <v>604</v>
      </c>
      <c r="H17" s="40" t="s">
        <v>111</v>
      </c>
      <c r="I17" s="59">
        <v>2000</v>
      </c>
      <c r="J17" s="59">
        <v>100</v>
      </c>
      <c r="K17" s="60">
        <f t="shared" si="0"/>
        <v>200000</v>
      </c>
    </row>
    <row r="18" spans="1:11" s="49" customFormat="1" ht="25.5" x14ac:dyDescent="0.3">
      <c r="A18" s="39">
        <f t="shared" si="1"/>
        <v>16</v>
      </c>
      <c r="B18" s="39" t="s">
        <v>614</v>
      </c>
      <c r="C18" s="39" t="s">
        <v>368</v>
      </c>
      <c r="D18" s="39" t="s">
        <v>488</v>
      </c>
      <c r="E18" s="55" t="s">
        <v>428</v>
      </c>
      <c r="F18" s="56" t="s">
        <v>555</v>
      </c>
      <c r="G18" s="59" t="s">
        <v>604</v>
      </c>
      <c r="H18" s="40" t="s">
        <v>111</v>
      </c>
      <c r="I18" s="59">
        <v>18</v>
      </c>
      <c r="J18" s="59">
        <v>1800</v>
      </c>
      <c r="K18" s="60">
        <f t="shared" si="0"/>
        <v>32400</v>
      </c>
    </row>
    <row r="19" spans="1:11" s="49" customFormat="1" ht="38.25" x14ac:dyDescent="0.3">
      <c r="A19" s="39">
        <f t="shared" si="1"/>
        <v>17</v>
      </c>
      <c r="B19" s="39" t="s">
        <v>679</v>
      </c>
      <c r="C19" s="39" t="s">
        <v>369</v>
      </c>
      <c r="D19" s="39" t="s">
        <v>489</v>
      </c>
      <c r="E19" s="55" t="s">
        <v>429</v>
      </c>
      <c r="F19" s="55" t="s">
        <v>556</v>
      </c>
      <c r="G19" s="59" t="s">
        <v>604</v>
      </c>
      <c r="H19" s="40" t="s">
        <v>111</v>
      </c>
      <c r="I19" s="59">
        <v>5</v>
      </c>
      <c r="J19" s="59">
        <v>2300</v>
      </c>
      <c r="K19" s="60">
        <f t="shared" si="0"/>
        <v>11500</v>
      </c>
    </row>
    <row r="20" spans="1:11" s="49" customFormat="1" ht="38.25" x14ac:dyDescent="0.3">
      <c r="A20" s="39">
        <f t="shared" si="1"/>
        <v>18</v>
      </c>
      <c r="B20" s="39" t="s">
        <v>618</v>
      </c>
      <c r="C20" s="39" t="s">
        <v>370</v>
      </c>
      <c r="D20" s="39" t="s">
        <v>490</v>
      </c>
      <c r="E20" s="55" t="s">
        <v>370</v>
      </c>
      <c r="F20" s="55" t="s">
        <v>490</v>
      </c>
      <c r="G20" s="59" t="s">
        <v>604</v>
      </c>
      <c r="H20" s="40" t="s">
        <v>111</v>
      </c>
      <c r="I20" s="59">
        <v>1000</v>
      </c>
      <c r="J20" s="59">
        <v>15</v>
      </c>
      <c r="K20" s="60">
        <f t="shared" si="0"/>
        <v>15000</v>
      </c>
    </row>
    <row r="21" spans="1:11" s="49" customFormat="1" ht="89.25" x14ac:dyDescent="0.3">
      <c r="A21" s="39">
        <f t="shared" si="1"/>
        <v>19</v>
      </c>
      <c r="B21" s="39" t="s">
        <v>622</v>
      </c>
      <c r="C21" s="39" t="s">
        <v>371</v>
      </c>
      <c r="D21" s="39" t="s">
        <v>491</v>
      </c>
      <c r="E21" s="55" t="s">
        <v>430</v>
      </c>
      <c r="F21" s="55" t="s">
        <v>557</v>
      </c>
      <c r="G21" s="59" t="s">
        <v>604</v>
      </c>
      <c r="H21" s="40" t="s">
        <v>111</v>
      </c>
      <c r="I21" s="59">
        <v>17</v>
      </c>
      <c r="J21" s="59">
        <v>49000</v>
      </c>
      <c r="K21" s="60">
        <f t="shared" si="0"/>
        <v>833000</v>
      </c>
    </row>
    <row r="22" spans="1:11" s="49" customFormat="1" ht="76.5" x14ac:dyDescent="0.3">
      <c r="A22" s="39">
        <f t="shared" si="1"/>
        <v>20</v>
      </c>
      <c r="B22" s="39" t="s">
        <v>623</v>
      </c>
      <c r="C22" s="39" t="s">
        <v>372</v>
      </c>
      <c r="D22" s="39" t="s">
        <v>492</v>
      </c>
      <c r="E22" s="55" t="s">
        <v>431</v>
      </c>
      <c r="F22" s="55" t="s">
        <v>558</v>
      </c>
      <c r="G22" s="59" t="s">
        <v>604</v>
      </c>
      <c r="H22" s="40" t="s">
        <v>111</v>
      </c>
      <c r="I22" s="59">
        <v>1</v>
      </c>
      <c r="J22" s="59">
        <v>42000</v>
      </c>
      <c r="K22" s="60">
        <f t="shared" si="0"/>
        <v>42000</v>
      </c>
    </row>
    <row r="23" spans="1:11" s="49" customFormat="1" x14ac:dyDescent="0.3">
      <c r="A23" s="39">
        <f t="shared" si="1"/>
        <v>21</v>
      </c>
      <c r="B23" s="39" t="s">
        <v>624</v>
      </c>
      <c r="C23" s="39" t="s">
        <v>373</v>
      </c>
      <c r="D23" s="39" t="s">
        <v>493</v>
      </c>
      <c r="E23" s="55" t="s">
        <v>373</v>
      </c>
      <c r="F23" s="55" t="s">
        <v>493</v>
      </c>
      <c r="G23" s="59" t="s">
        <v>604</v>
      </c>
      <c r="H23" s="40" t="s">
        <v>111</v>
      </c>
      <c r="I23" s="59">
        <v>12000</v>
      </c>
      <c r="J23" s="59">
        <v>3</v>
      </c>
      <c r="K23" s="60">
        <f t="shared" si="0"/>
        <v>36000</v>
      </c>
    </row>
    <row r="24" spans="1:11" s="49" customFormat="1" x14ac:dyDescent="0.3">
      <c r="A24" s="39">
        <f t="shared" si="1"/>
        <v>22</v>
      </c>
      <c r="B24" s="39" t="s">
        <v>662</v>
      </c>
      <c r="C24" s="39" t="s">
        <v>374</v>
      </c>
      <c r="D24" s="39" t="s">
        <v>494</v>
      </c>
      <c r="E24" s="55" t="s">
        <v>374</v>
      </c>
      <c r="F24" s="55" t="s">
        <v>494</v>
      </c>
      <c r="G24" s="59" t="s">
        <v>604</v>
      </c>
      <c r="H24" s="40" t="s">
        <v>111</v>
      </c>
      <c r="I24" s="59">
        <v>1200</v>
      </c>
      <c r="J24" s="59">
        <v>4</v>
      </c>
      <c r="K24" s="60">
        <f t="shared" si="0"/>
        <v>4800</v>
      </c>
    </row>
    <row r="25" spans="1:11" s="49" customFormat="1" ht="127.5" x14ac:dyDescent="0.3">
      <c r="A25" s="39">
        <f t="shared" si="1"/>
        <v>23</v>
      </c>
      <c r="B25" s="39" t="s">
        <v>625</v>
      </c>
      <c r="C25" s="39" t="s">
        <v>375</v>
      </c>
      <c r="D25" s="39" t="s">
        <v>495</v>
      </c>
      <c r="E25" s="55" t="s">
        <v>432</v>
      </c>
      <c r="F25" s="55" t="s">
        <v>568</v>
      </c>
      <c r="G25" s="59" t="s">
        <v>604</v>
      </c>
      <c r="H25" s="40" t="s">
        <v>111</v>
      </c>
      <c r="I25" s="59">
        <v>2000</v>
      </c>
      <c r="J25" s="59">
        <v>170</v>
      </c>
      <c r="K25" s="60">
        <f t="shared" si="0"/>
        <v>340000</v>
      </c>
    </row>
    <row r="26" spans="1:11" s="49" customFormat="1" ht="51" x14ac:dyDescent="0.3">
      <c r="A26" s="39">
        <f t="shared" si="1"/>
        <v>24</v>
      </c>
      <c r="B26" s="39" t="s">
        <v>641</v>
      </c>
      <c r="C26" s="39" t="s">
        <v>376</v>
      </c>
      <c r="D26" s="39" t="s">
        <v>496</v>
      </c>
      <c r="E26" s="55" t="s">
        <v>433</v>
      </c>
      <c r="F26" s="55" t="s">
        <v>559</v>
      </c>
      <c r="G26" s="59" t="s">
        <v>604</v>
      </c>
      <c r="H26" s="40" t="s">
        <v>111</v>
      </c>
      <c r="I26" s="59">
        <v>1800</v>
      </c>
      <c r="J26" s="59">
        <v>20</v>
      </c>
      <c r="K26" s="60">
        <f t="shared" si="0"/>
        <v>36000</v>
      </c>
    </row>
    <row r="27" spans="1:11" s="49" customFormat="1" ht="76.5" x14ac:dyDescent="0.3">
      <c r="A27" s="39">
        <f t="shared" si="1"/>
        <v>25</v>
      </c>
      <c r="B27" s="39" t="s">
        <v>642</v>
      </c>
      <c r="C27" s="39" t="s">
        <v>377</v>
      </c>
      <c r="D27" s="39" t="s">
        <v>497</v>
      </c>
      <c r="E27" s="55" t="s">
        <v>434</v>
      </c>
      <c r="F27" s="55" t="s">
        <v>560</v>
      </c>
      <c r="G27" s="59" t="s">
        <v>607</v>
      </c>
      <c r="H27" s="40" t="s">
        <v>610</v>
      </c>
      <c r="I27" s="59">
        <v>1800</v>
      </c>
      <c r="J27" s="59">
        <v>10</v>
      </c>
      <c r="K27" s="60">
        <f t="shared" si="0"/>
        <v>18000</v>
      </c>
    </row>
    <row r="28" spans="1:11" s="49" customFormat="1" ht="76.5" x14ac:dyDescent="0.3">
      <c r="A28" s="39">
        <f t="shared" si="1"/>
        <v>26</v>
      </c>
      <c r="B28" s="39" t="s">
        <v>626</v>
      </c>
      <c r="C28" s="39" t="s">
        <v>378</v>
      </c>
      <c r="D28" s="39" t="s">
        <v>498</v>
      </c>
      <c r="E28" s="55" t="s">
        <v>435</v>
      </c>
      <c r="F28" s="55" t="s">
        <v>561</v>
      </c>
      <c r="G28" s="59" t="s">
        <v>607</v>
      </c>
      <c r="H28" s="40" t="s">
        <v>610</v>
      </c>
      <c r="I28" s="59">
        <v>1920</v>
      </c>
      <c r="J28" s="59">
        <v>10</v>
      </c>
      <c r="K28" s="60">
        <f t="shared" si="0"/>
        <v>19200</v>
      </c>
    </row>
    <row r="29" spans="1:11" s="49" customFormat="1" ht="38.25" customHeight="1" x14ac:dyDescent="0.3">
      <c r="A29" s="39">
        <f t="shared" si="1"/>
        <v>27</v>
      </c>
      <c r="B29" s="39" t="s">
        <v>664</v>
      </c>
      <c r="C29" s="39" t="s">
        <v>379</v>
      </c>
      <c r="D29" s="39" t="s">
        <v>499</v>
      </c>
      <c r="E29" s="55" t="s">
        <v>436</v>
      </c>
      <c r="F29" s="55" t="s">
        <v>562</v>
      </c>
      <c r="G29" s="59" t="s">
        <v>604</v>
      </c>
      <c r="H29" s="40" t="s">
        <v>111</v>
      </c>
      <c r="I29" s="59">
        <v>1800</v>
      </c>
      <c r="J29" s="59">
        <v>50</v>
      </c>
      <c r="K29" s="60">
        <f t="shared" si="0"/>
        <v>90000</v>
      </c>
    </row>
    <row r="30" spans="1:11" s="49" customFormat="1" ht="38.25" x14ac:dyDescent="0.3">
      <c r="A30" s="39">
        <f t="shared" si="1"/>
        <v>28</v>
      </c>
      <c r="B30" s="39" t="s">
        <v>665</v>
      </c>
      <c r="C30" s="39" t="s">
        <v>380</v>
      </c>
      <c r="D30" s="39" t="s">
        <v>500</v>
      </c>
      <c r="E30" s="55" t="s">
        <v>437</v>
      </c>
      <c r="F30" s="55" t="s">
        <v>563</v>
      </c>
      <c r="G30" s="59" t="s">
        <v>604</v>
      </c>
      <c r="H30" s="40" t="s">
        <v>111</v>
      </c>
      <c r="I30" s="59">
        <v>2200</v>
      </c>
      <c r="J30" s="59">
        <v>25</v>
      </c>
      <c r="K30" s="60">
        <f t="shared" si="0"/>
        <v>55000</v>
      </c>
    </row>
    <row r="31" spans="1:11" s="49" customFormat="1" ht="38.25" x14ac:dyDescent="0.3">
      <c r="A31" s="39">
        <f t="shared" si="1"/>
        <v>29</v>
      </c>
      <c r="B31" s="39" t="s">
        <v>653</v>
      </c>
      <c r="C31" s="39" t="s">
        <v>381</v>
      </c>
      <c r="D31" s="39" t="s">
        <v>501</v>
      </c>
      <c r="E31" s="55" t="s">
        <v>438</v>
      </c>
      <c r="F31" s="55" t="s">
        <v>564</v>
      </c>
      <c r="G31" s="59" t="s">
        <v>607</v>
      </c>
      <c r="H31" s="40" t="s">
        <v>610</v>
      </c>
      <c r="I31" s="59">
        <v>120</v>
      </c>
      <c r="J31" s="59">
        <v>100</v>
      </c>
      <c r="K31" s="60">
        <f t="shared" si="0"/>
        <v>12000</v>
      </c>
    </row>
    <row r="32" spans="1:11" s="49" customFormat="1" ht="38.25" x14ac:dyDescent="0.3">
      <c r="A32" s="39">
        <f t="shared" si="1"/>
        <v>30</v>
      </c>
      <c r="B32" s="39" t="s">
        <v>654</v>
      </c>
      <c r="C32" s="39" t="s">
        <v>382</v>
      </c>
      <c r="D32" s="39" t="s">
        <v>502</v>
      </c>
      <c r="E32" s="55" t="s">
        <v>439</v>
      </c>
      <c r="F32" s="55" t="s">
        <v>565</v>
      </c>
      <c r="G32" s="59" t="s">
        <v>607</v>
      </c>
      <c r="H32" s="40" t="s">
        <v>610</v>
      </c>
      <c r="I32" s="59">
        <v>120</v>
      </c>
      <c r="J32" s="59">
        <v>100</v>
      </c>
      <c r="K32" s="60">
        <f t="shared" si="0"/>
        <v>12000</v>
      </c>
    </row>
    <row r="33" spans="1:11" s="49" customFormat="1" ht="51" x14ac:dyDescent="0.3">
      <c r="A33" s="39">
        <f t="shared" si="1"/>
        <v>31</v>
      </c>
      <c r="B33" s="39" t="s">
        <v>656</v>
      </c>
      <c r="C33" s="39" t="s">
        <v>383</v>
      </c>
      <c r="D33" s="39" t="s">
        <v>503</v>
      </c>
      <c r="E33" s="55" t="s">
        <v>440</v>
      </c>
      <c r="F33" s="55" t="s">
        <v>566</v>
      </c>
      <c r="G33" s="59" t="s">
        <v>607</v>
      </c>
      <c r="H33" s="40" t="s">
        <v>610</v>
      </c>
      <c r="I33" s="59">
        <v>120</v>
      </c>
      <c r="J33" s="59">
        <v>150</v>
      </c>
      <c r="K33" s="60">
        <f t="shared" si="0"/>
        <v>18000</v>
      </c>
    </row>
    <row r="34" spans="1:11" s="50" customFormat="1" ht="51" x14ac:dyDescent="0.25">
      <c r="A34" s="39">
        <f t="shared" si="1"/>
        <v>32</v>
      </c>
      <c r="B34" s="39" t="s">
        <v>655</v>
      </c>
      <c r="C34" s="39" t="s">
        <v>384</v>
      </c>
      <c r="D34" s="39" t="s">
        <v>504</v>
      </c>
      <c r="E34" s="55" t="s">
        <v>441</v>
      </c>
      <c r="F34" s="55" t="s">
        <v>567</v>
      </c>
      <c r="G34" s="59" t="s">
        <v>607</v>
      </c>
      <c r="H34" s="40" t="s">
        <v>610</v>
      </c>
      <c r="I34" s="59">
        <v>24</v>
      </c>
      <c r="J34" s="59">
        <v>350</v>
      </c>
      <c r="K34" s="60">
        <f t="shared" si="0"/>
        <v>8400</v>
      </c>
    </row>
    <row r="35" spans="1:11" s="50" customFormat="1" ht="25.5" x14ac:dyDescent="0.25">
      <c r="A35" s="39">
        <f t="shared" si="1"/>
        <v>33</v>
      </c>
      <c r="B35" s="39" t="s">
        <v>666</v>
      </c>
      <c r="C35" s="39" t="s">
        <v>385</v>
      </c>
      <c r="D35" s="39" t="s">
        <v>505</v>
      </c>
      <c r="E35" s="55" t="s">
        <v>385</v>
      </c>
      <c r="F35" s="55" t="s">
        <v>505</v>
      </c>
      <c r="G35" s="59" t="s">
        <v>604</v>
      </c>
      <c r="H35" s="40" t="s">
        <v>111</v>
      </c>
      <c r="I35" s="59">
        <v>1800</v>
      </c>
      <c r="J35" s="59">
        <v>95</v>
      </c>
      <c r="K35" s="60">
        <f t="shared" si="0"/>
        <v>171000</v>
      </c>
    </row>
    <row r="36" spans="1:11" s="50" customFormat="1" ht="51" x14ac:dyDescent="0.25">
      <c r="A36" s="39">
        <f t="shared" si="1"/>
        <v>34</v>
      </c>
      <c r="B36" s="39" t="s">
        <v>658</v>
      </c>
      <c r="C36" s="39" t="s">
        <v>386</v>
      </c>
      <c r="D36" s="39" t="s">
        <v>506</v>
      </c>
      <c r="E36" s="55" t="s">
        <v>442</v>
      </c>
      <c r="F36" s="55" t="s">
        <v>569</v>
      </c>
      <c r="G36" s="59" t="s">
        <v>604</v>
      </c>
      <c r="H36" s="40" t="s">
        <v>111</v>
      </c>
      <c r="I36" s="59">
        <v>6</v>
      </c>
      <c r="J36" s="59">
        <v>50000</v>
      </c>
      <c r="K36" s="60">
        <f t="shared" si="0"/>
        <v>300000</v>
      </c>
    </row>
    <row r="37" spans="1:11" s="50" customFormat="1" ht="51" x14ac:dyDescent="0.25">
      <c r="A37" s="39">
        <f t="shared" si="1"/>
        <v>35</v>
      </c>
      <c r="B37" s="39" t="s">
        <v>659</v>
      </c>
      <c r="C37" s="39" t="s">
        <v>387</v>
      </c>
      <c r="D37" s="39" t="s">
        <v>507</v>
      </c>
      <c r="E37" s="55" t="s">
        <v>443</v>
      </c>
      <c r="F37" s="55" t="s">
        <v>570</v>
      </c>
      <c r="G37" s="59" t="s">
        <v>604</v>
      </c>
      <c r="H37" s="40" t="s">
        <v>111</v>
      </c>
      <c r="I37" s="59">
        <v>6</v>
      </c>
      <c r="J37" s="59">
        <v>36000</v>
      </c>
      <c r="K37" s="60">
        <f t="shared" si="0"/>
        <v>216000</v>
      </c>
    </row>
    <row r="38" spans="1:11" s="50" customFormat="1" ht="51" x14ac:dyDescent="0.25">
      <c r="A38" s="39">
        <f t="shared" si="1"/>
        <v>36</v>
      </c>
      <c r="B38" s="39" t="s">
        <v>660</v>
      </c>
      <c r="C38" s="39" t="s">
        <v>388</v>
      </c>
      <c r="D38" s="39" t="s">
        <v>508</v>
      </c>
      <c r="E38" s="55" t="s">
        <v>444</v>
      </c>
      <c r="F38" s="55" t="s">
        <v>571</v>
      </c>
      <c r="G38" s="59" t="s">
        <v>604</v>
      </c>
      <c r="H38" s="40" t="s">
        <v>111</v>
      </c>
      <c r="I38" s="59">
        <v>6</v>
      </c>
      <c r="J38" s="59">
        <v>18000</v>
      </c>
      <c r="K38" s="60">
        <f t="shared" si="0"/>
        <v>108000</v>
      </c>
    </row>
    <row r="39" spans="1:11" s="50" customFormat="1" ht="76.5" x14ac:dyDescent="0.25">
      <c r="A39" s="39">
        <f t="shared" si="1"/>
        <v>37</v>
      </c>
      <c r="B39" s="39" t="s">
        <v>643</v>
      </c>
      <c r="C39" s="39" t="s">
        <v>389</v>
      </c>
      <c r="D39" s="39" t="s">
        <v>509</v>
      </c>
      <c r="E39" s="55" t="s">
        <v>445</v>
      </c>
      <c r="F39" s="55" t="s">
        <v>572</v>
      </c>
      <c r="G39" s="59" t="s">
        <v>607</v>
      </c>
      <c r="H39" s="40" t="s">
        <v>610</v>
      </c>
      <c r="I39" s="59">
        <v>7200</v>
      </c>
      <c r="J39" s="59">
        <v>25</v>
      </c>
      <c r="K39" s="60">
        <f t="shared" si="0"/>
        <v>180000</v>
      </c>
    </row>
    <row r="40" spans="1:11" s="50" customFormat="1" x14ac:dyDescent="0.25">
      <c r="A40" s="39">
        <f t="shared" si="1"/>
        <v>38</v>
      </c>
      <c r="B40" s="39" t="s">
        <v>672</v>
      </c>
      <c r="C40" s="39" t="s">
        <v>390</v>
      </c>
      <c r="D40" s="39" t="s">
        <v>510</v>
      </c>
      <c r="E40" s="55" t="s">
        <v>446</v>
      </c>
      <c r="F40" s="55" t="s">
        <v>573</v>
      </c>
      <c r="G40" s="59" t="s">
        <v>604</v>
      </c>
      <c r="H40" s="40" t="s">
        <v>111</v>
      </c>
      <c r="I40" s="59">
        <v>24000</v>
      </c>
      <c r="J40" s="59">
        <v>1</v>
      </c>
      <c r="K40" s="60">
        <f t="shared" si="0"/>
        <v>24000</v>
      </c>
    </row>
    <row r="41" spans="1:11" s="50" customFormat="1" x14ac:dyDescent="0.25">
      <c r="A41" s="39">
        <f t="shared" si="1"/>
        <v>39</v>
      </c>
      <c r="B41" s="39" t="s">
        <v>673</v>
      </c>
      <c r="C41" s="39" t="s">
        <v>391</v>
      </c>
      <c r="D41" s="39" t="s">
        <v>511</v>
      </c>
      <c r="E41" s="55" t="s">
        <v>447</v>
      </c>
      <c r="F41" s="55" t="s">
        <v>574</v>
      </c>
      <c r="G41" s="59" t="s">
        <v>604</v>
      </c>
      <c r="H41" s="40" t="s">
        <v>111</v>
      </c>
      <c r="I41" s="59">
        <v>120</v>
      </c>
      <c r="J41" s="59">
        <v>50</v>
      </c>
      <c r="K41" s="60">
        <f t="shared" si="0"/>
        <v>6000</v>
      </c>
    </row>
    <row r="42" spans="1:11" s="50" customFormat="1" ht="89.25" x14ac:dyDescent="0.25">
      <c r="A42" s="39">
        <f t="shared" si="1"/>
        <v>40</v>
      </c>
      <c r="B42" s="39" t="s">
        <v>627</v>
      </c>
      <c r="C42" s="39" t="s">
        <v>392</v>
      </c>
      <c r="D42" s="39" t="s">
        <v>512</v>
      </c>
      <c r="E42" s="55" t="s">
        <v>448</v>
      </c>
      <c r="F42" s="56" t="s">
        <v>575</v>
      </c>
      <c r="G42" s="59" t="s">
        <v>604</v>
      </c>
      <c r="H42" s="40" t="s">
        <v>111</v>
      </c>
      <c r="I42" s="59">
        <v>18</v>
      </c>
      <c r="J42" s="59">
        <v>3000</v>
      </c>
      <c r="K42" s="60">
        <f t="shared" si="0"/>
        <v>54000</v>
      </c>
    </row>
    <row r="43" spans="1:11" s="50" customFormat="1" ht="89.25" x14ac:dyDescent="0.25">
      <c r="A43" s="39">
        <f t="shared" si="1"/>
        <v>41</v>
      </c>
      <c r="B43" s="39" t="s">
        <v>628</v>
      </c>
      <c r="C43" s="39" t="s">
        <v>393</v>
      </c>
      <c r="D43" s="39" t="s">
        <v>513</v>
      </c>
      <c r="E43" s="55" t="s">
        <v>449</v>
      </c>
      <c r="F43" s="55" t="s">
        <v>576</v>
      </c>
      <c r="G43" s="59" t="s">
        <v>604</v>
      </c>
      <c r="H43" s="40" t="s">
        <v>111</v>
      </c>
      <c r="I43" s="59">
        <v>18</v>
      </c>
      <c r="J43" s="59">
        <v>3000</v>
      </c>
      <c r="K43" s="60">
        <f t="shared" si="0"/>
        <v>54000</v>
      </c>
    </row>
    <row r="44" spans="1:11" s="50" customFormat="1" ht="89.25" x14ac:dyDescent="0.25">
      <c r="A44" s="39">
        <f t="shared" si="1"/>
        <v>42</v>
      </c>
      <c r="B44" s="39" t="s">
        <v>629</v>
      </c>
      <c r="C44" s="39" t="s">
        <v>394</v>
      </c>
      <c r="D44" s="39" t="s">
        <v>514</v>
      </c>
      <c r="E44" s="55" t="s">
        <v>450</v>
      </c>
      <c r="F44" s="55" t="s">
        <v>577</v>
      </c>
      <c r="G44" s="59" t="s">
        <v>604</v>
      </c>
      <c r="H44" s="40" t="s">
        <v>111</v>
      </c>
      <c r="I44" s="59">
        <v>18</v>
      </c>
      <c r="J44" s="59">
        <v>9000</v>
      </c>
      <c r="K44" s="60">
        <f t="shared" si="0"/>
        <v>162000</v>
      </c>
    </row>
    <row r="45" spans="1:11" s="50" customFormat="1" ht="76.5" x14ac:dyDescent="0.25">
      <c r="A45" s="39">
        <f t="shared" si="1"/>
        <v>43</v>
      </c>
      <c r="B45" s="39" t="s">
        <v>630</v>
      </c>
      <c r="C45" s="39" t="s">
        <v>395</v>
      </c>
      <c r="D45" s="39" t="s">
        <v>515</v>
      </c>
      <c r="E45" s="55" t="s">
        <v>451</v>
      </c>
      <c r="F45" s="55" t="s">
        <v>578</v>
      </c>
      <c r="G45" s="59" t="s">
        <v>608</v>
      </c>
      <c r="H45" s="40" t="s">
        <v>611</v>
      </c>
      <c r="I45" s="59">
        <v>9</v>
      </c>
      <c r="J45" s="59">
        <v>6000</v>
      </c>
      <c r="K45" s="60">
        <f t="shared" si="0"/>
        <v>54000</v>
      </c>
    </row>
    <row r="46" spans="1:11" s="50" customFormat="1" ht="38.25" x14ac:dyDescent="0.25">
      <c r="A46" s="39">
        <f t="shared" si="1"/>
        <v>44</v>
      </c>
      <c r="B46" s="39" t="s">
        <v>640</v>
      </c>
      <c r="C46" s="39" t="s">
        <v>396</v>
      </c>
      <c r="D46" s="39" t="s">
        <v>516</v>
      </c>
      <c r="E46" s="55" t="s">
        <v>452</v>
      </c>
      <c r="F46" s="55" t="s">
        <v>579</v>
      </c>
      <c r="G46" s="59" t="s">
        <v>608</v>
      </c>
      <c r="H46" s="40" t="s">
        <v>611</v>
      </c>
      <c r="I46" s="59">
        <v>18</v>
      </c>
      <c r="J46" s="59">
        <v>35</v>
      </c>
      <c r="K46" s="60">
        <f t="shared" si="0"/>
        <v>630</v>
      </c>
    </row>
    <row r="47" spans="1:11" s="50" customFormat="1" ht="63.75" x14ac:dyDescent="0.25">
      <c r="A47" s="39">
        <f t="shared" si="1"/>
        <v>45</v>
      </c>
      <c r="B47" s="39" t="s">
        <v>644</v>
      </c>
      <c r="C47" s="39" t="s">
        <v>397</v>
      </c>
      <c r="D47" s="39" t="s">
        <v>517</v>
      </c>
      <c r="E47" s="55" t="s">
        <v>453</v>
      </c>
      <c r="F47" s="55" t="s">
        <v>580</v>
      </c>
      <c r="G47" s="59" t="s">
        <v>604</v>
      </c>
      <c r="H47" s="40" t="s">
        <v>111</v>
      </c>
      <c r="I47" s="59">
        <v>200</v>
      </c>
      <c r="J47" s="59">
        <v>1500</v>
      </c>
      <c r="K47" s="60">
        <f t="shared" si="0"/>
        <v>300000</v>
      </c>
    </row>
    <row r="48" spans="1:11" s="50" customFormat="1" ht="63.75" x14ac:dyDescent="0.25">
      <c r="A48" s="39">
        <f t="shared" si="1"/>
        <v>46</v>
      </c>
      <c r="B48" s="39" t="s">
        <v>645</v>
      </c>
      <c r="C48" s="39" t="s">
        <v>398</v>
      </c>
      <c r="D48" s="39" t="s">
        <v>518</v>
      </c>
      <c r="E48" s="55" t="s">
        <v>454</v>
      </c>
      <c r="F48" s="55" t="s">
        <v>581</v>
      </c>
      <c r="G48" s="59" t="s">
        <v>604</v>
      </c>
      <c r="H48" s="40" t="s">
        <v>111</v>
      </c>
      <c r="I48" s="59">
        <v>200</v>
      </c>
      <c r="J48" s="59">
        <v>950</v>
      </c>
      <c r="K48" s="60">
        <f t="shared" si="0"/>
        <v>190000</v>
      </c>
    </row>
    <row r="49" spans="1:11" s="50" customFormat="1" ht="63.75" x14ac:dyDescent="0.25">
      <c r="A49" s="39">
        <f t="shared" si="1"/>
        <v>47</v>
      </c>
      <c r="B49" s="39" t="s">
        <v>646</v>
      </c>
      <c r="C49" s="39" t="s">
        <v>399</v>
      </c>
      <c r="D49" s="39" t="s">
        <v>519</v>
      </c>
      <c r="E49" s="55" t="s">
        <v>455</v>
      </c>
      <c r="F49" s="55" t="s">
        <v>584</v>
      </c>
      <c r="G49" s="59" t="s">
        <v>604</v>
      </c>
      <c r="H49" s="40" t="s">
        <v>111</v>
      </c>
      <c r="I49" s="59">
        <v>100</v>
      </c>
      <c r="J49" s="59">
        <v>1200</v>
      </c>
      <c r="K49" s="60">
        <f t="shared" si="0"/>
        <v>120000</v>
      </c>
    </row>
    <row r="50" spans="1:11" s="50" customFormat="1" ht="63.75" x14ac:dyDescent="0.25">
      <c r="A50" s="39">
        <f t="shared" si="1"/>
        <v>48</v>
      </c>
      <c r="B50" s="39" t="s">
        <v>647</v>
      </c>
      <c r="C50" s="39" t="s">
        <v>400</v>
      </c>
      <c r="D50" s="39" t="s">
        <v>520</v>
      </c>
      <c r="E50" s="55" t="s">
        <v>456</v>
      </c>
      <c r="F50" s="55" t="s">
        <v>585</v>
      </c>
      <c r="G50" s="59" t="s">
        <v>604</v>
      </c>
      <c r="H50" s="40" t="s">
        <v>111</v>
      </c>
      <c r="I50" s="59">
        <v>100</v>
      </c>
      <c r="J50" s="59">
        <v>400</v>
      </c>
      <c r="K50" s="60">
        <f t="shared" si="0"/>
        <v>40000</v>
      </c>
    </row>
    <row r="51" spans="1:11" s="50" customFormat="1" ht="63.75" x14ac:dyDescent="0.25">
      <c r="A51" s="39">
        <f t="shared" si="1"/>
        <v>49</v>
      </c>
      <c r="B51" s="39" t="s">
        <v>648</v>
      </c>
      <c r="C51" s="39" t="s">
        <v>401</v>
      </c>
      <c r="D51" s="39" t="s">
        <v>521</v>
      </c>
      <c r="E51" s="55" t="s">
        <v>457</v>
      </c>
      <c r="F51" s="55" t="s">
        <v>586</v>
      </c>
      <c r="G51" s="59" t="s">
        <v>604</v>
      </c>
      <c r="H51" s="40" t="s">
        <v>111</v>
      </c>
      <c r="I51" s="59">
        <v>100</v>
      </c>
      <c r="J51" s="59">
        <v>1200</v>
      </c>
      <c r="K51" s="60">
        <f t="shared" si="0"/>
        <v>120000</v>
      </c>
    </row>
    <row r="52" spans="1:11" s="50" customFormat="1" ht="63.75" x14ac:dyDescent="0.25">
      <c r="A52" s="39">
        <f t="shared" si="1"/>
        <v>50</v>
      </c>
      <c r="B52" s="39" t="s">
        <v>649</v>
      </c>
      <c r="C52" s="39" t="s">
        <v>402</v>
      </c>
      <c r="D52" s="39" t="s">
        <v>522</v>
      </c>
      <c r="E52" s="55" t="s">
        <v>458</v>
      </c>
      <c r="F52" s="55" t="s">
        <v>587</v>
      </c>
      <c r="G52" s="59" t="s">
        <v>604</v>
      </c>
      <c r="H52" s="40" t="s">
        <v>111</v>
      </c>
      <c r="I52" s="59">
        <v>5000</v>
      </c>
      <c r="J52" s="59">
        <v>300</v>
      </c>
      <c r="K52" s="60">
        <f t="shared" si="0"/>
        <v>1500000</v>
      </c>
    </row>
    <row r="53" spans="1:11" s="50" customFormat="1" ht="63.75" x14ac:dyDescent="0.25">
      <c r="A53" s="39">
        <f t="shared" si="1"/>
        <v>51</v>
      </c>
      <c r="B53" s="39" t="s">
        <v>650</v>
      </c>
      <c r="C53" s="39" t="s">
        <v>403</v>
      </c>
      <c r="D53" s="39" t="s">
        <v>523</v>
      </c>
      <c r="E53" s="55" t="s">
        <v>459</v>
      </c>
      <c r="F53" s="55" t="s">
        <v>588</v>
      </c>
      <c r="G53" s="59" t="s">
        <v>604</v>
      </c>
      <c r="H53" s="40" t="s">
        <v>111</v>
      </c>
      <c r="I53" s="59">
        <v>5000</v>
      </c>
      <c r="J53" s="59">
        <v>300</v>
      </c>
      <c r="K53" s="60">
        <f t="shared" si="0"/>
        <v>1500000</v>
      </c>
    </row>
    <row r="54" spans="1:11" s="50" customFormat="1" ht="63.75" x14ac:dyDescent="0.25">
      <c r="A54" s="39">
        <f t="shared" si="1"/>
        <v>52</v>
      </c>
      <c r="B54" s="39" t="s">
        <v>651</v>
      </c>
      <c r="C54" s="39" t="s">
        <v>404</v>
      </c>
      <c r="D54" s="39" t="s">
        <v>524</v>
      </c>
      <c r="E54" s="55" t="s">
        <v>460</v>
      </c>
      <c r="F54" s="55" t="s">
        <v>589</v>
      </c>
      <c r="G54" s="59" t="s">
        <v>604</v>
      </c>
      <c r="H54" s="40" t="s">
        <v>111</v>
      </c>
      <c r="I54" s="59">
        <v>5000</v>
      </c>
      <c r="J54" s="59">
        <v>300</v>
      </c>
      <c r="K54" s="60">
        <f t="shared" si="0"/>
        <v>1500000</v>
      </c>
    </row>
    <row r="55" spans="1:11" s="50" customFormat="1" ht="63.75" x14ac:dyDescent="0.25">
      <c r="A55" s="39">
        <f t="shared" si="1"/>
        <v>53</v>
      </c>
      <c r="B55" s="39" t="s">
        <v>652</v>
      </c>
      <c r="C55" s="39" t="s">
        <v>405</v>
      </c>
      <c r="D55" s="39" t="s">
        <v>525</v>
      </c>
      <c r="E55" s="55" t="s">
        <v>461</v>
      </c>
      <c r="F55" s="55" t="s">
        <v>590</v>
      </c>
      <c r="G55" s="59" t="s">
        <v>604</v>
      </c>
      <c r="H55" s="40" t="s">
        <v>111</v>
      </c>
      <c r="I55" s="59">
        <v>5000</v>
      </c>
      <c r="J55" s="59">
        <v>300</v>
      </c>
      <c r="K55" s="60">
        <f t="shared" si="0"/>
        <v>1500000</v>
      </c>
    </row>
    <row r="56" spans="1:11" s="50" customFormat="1" ht="63.75" x14ac:dyDescent="0.25">
      <c r="A56" s="39">
        <f t="shared" si="1"/>
        <v>54</v>
      </c>
      <c r="B56" s="39" t="s">
        <v>617</v>
      </c>
      <c r="C56" s="39" t="s">
        <v>406</v>
      </c>
      <c r="D56" s="39" t="s">
        <v>526</v>
      </c>
      <c r="E56" s="55" t="s">
        <v>462</v>
      </c>
      <c r="F56" s="55" t="s">
        <v>591</v>
      </c>
      <c r="G56" s="59" t="s">
        <v>605</v>
      </c>
      <c r="H56" s="40" t="s">
        <v>111</v>
      </c>
      <c r="I56" s="59">
        <v>250</v>
      </c>
      <c r="J56" s="59">
        <v>1600</v>
      </c>
      <c r="K56" s="60">
        <f t="shared" si="0"/>
        <v>400000</v>
      </c>
    </row>
    <row r="57" spans="1:11" s="50" customFormat="1" ht="38.25" x14ac:dyDescent="0.25">
      <c r="A57" s="39">
        <f t="shared" si="1"/>
        <v>55</v>
      </c>
      <c r="B57" s="39" t="s">
        <v>619</v>
      </c>
      <c r="C57" s="39" t="s">
        <v>612</v>
      </c>
      <c r="D57" s="39" t="s">
        <v>527</v>
      </c>
      <c r="E57" s="55" t="s">
        <v>582</v>
      </c>
      <c r="F57" s="55" t="s">
        <v>592</v>
      </c>
      <c r="G57" s="59" t="s">
        <v>605</v>
      </c>
      <c r="H57" s="40" t="s">
        <v>111</v>
      </c>
      <c r="I57" s="59">
        <v>150</v>
      </c>
      <c r="J57" s="59">
        <v>40</v>
      </c>
      <c r="K57" s="60">
        <f t="shared" si="0"/>
        <v>6000</v>
      </c>
    </row>
    <row r="58" spans="1:11" s="50" customFormat="1" ht="76.5" x14ac:dyDescent="0.25">
      <c r="A58" s="39">
        <f t="shared" si="1"/>
        <v>56</v>
      </c>
      <c r="B58" s="39" t="s">
        <v>663</v>
      </c>
      <c r="C58" s="39" t="s">
        <v>407</v>
      </c>
      <c r="D58" s="39" t="s">
        <v>528</v>
      </c>
      <c r="E58" s="55" t="s">
        <v>583</v>
      </c>
      <c r="F58" s="55" t="s">
        <v>593</v>
      </c>
      <c r="G58" s="59" t="s">
        <v>605</v>
      </c>
      <c r="H58" s="40" t="s">
        <v>111</v>
      </c>
      <c r="I58" s="59">
        <v>1</v>
      </c>
      <c r="J58" s="59">
        <v>380000</v>
      </c>
      <c r="K58" s="60">
        <f t="shared" si="0"/>
        <v>380000</v>
      </c>
    </row>
    <row r="59" spans="1:11" s="50" customFormat="1" ht="63.75" x14ac:dyDescent="0.25">
      <c r="A59" s="39">
        <f t="shared" si="1"/>
        <v>57</v>
      </c>
      <c r="B59" s="39" t="s">
        <v>631</v>
      </c>
      <c r="C59" s="39" t="s">
        <v>408</v>
      </c>
      <c r="D59" s="39" t="s">
        <v>529</v>
      </c>
      <c r="E59" s="55" t="s">
        <v>463</v>
      </c>
      <c r="F59" s="55" t="s">
        <v>594</v>
      </c>
      <c r="G59" s="59" t="s">
        <v>607</v>
      </c>
      <c r="H59" s="39" t="s">
        <v>610</v>
      </c>
      <c r="I59" s="59">
        <v>200</v>
      </c>
      <c r="J59" s="59">
        <v>160</v>
      </c>
      <c r="K59" s="60">
        <f t="shared" si="0"/>
        <v>32000</v>
      </c>
    </row>
    <row r="60" spans="1:11" s="50" customFormat="1" ht="114.75" x14ac:dyDescent="0.25">
      <c r="A60" s="39">
        <f t="shared" si="1"/>
        <v>58</v>
      </c>
      <c r="B60" s="39" t="s">
        <v>632</v>
      </c>
      <c r="C60" s="39" t="s">
        <v>409</v>
      </c>
      <c r="D60" s="39" t="s">
        <v>530</v>
      </c>
      <c r="E60" s="55" t="s">
        <v>470</v>
      </c>
      <c r="F60" s="55" t="s">
        <v>595</v>
      </c>
      <c r="G60" s="59" t="s">
        <v>607</v>
      </c>
      <c r="H60" s="39" t="s">
        <v>610</v>
      </c>
      <c r="I60" s="59">
        <v>600</v>
      </c>
      <c r="J60" s="59">
        <v>30</v>
      </c>
      <c r="K60" s="60">
        <f t="shared" si="0"/>
        <v>18000</v>
      </c>
    </row>
    <row r="61" spans="1:11" s="50" customFormat="1" ht="114.75" x14ac:dyDescent="0.25">
      <c r="A61" s="39">
        <f t="shared" si="1"/>
        <v>59</v>
      </c>
      <c r="B61" s="39" t="s">
        <v>633</v>
      </c>
      <c r="C61" s="39" t="s">
        <v>410</v>
      </c>
      <c r="D61" s="39" t="s">
        <v>531</v>
      </c>
      <c r="E61" s="55" t="s">
        <v>471</v>
      </c>
      <c r="F61" s="55" t="s">
        <v>597</v>
      </c>
      <c r="G61" s="59" t="s">
        <v>607</v>
      </c>
      <c r="H61" s="39" t="s">
        <v>610</v>
      </c>
      <c r="I61" s="59">
        <v>480</v>
      </c>
      <c r="J61" s="59">
        <v>35</v>
      </c>
      <c r="K61" s="60">
        <f t="shared" si="0"/>
        <v>16800</v>
      </c>
    </row>
    <row r="62" spans="1:11" s="50" customFormat="1" ht="114.75" x14ac:dyDescent="0.25">
      <c r="A62" s="39">
        <f t="shared" si="1"/>
        <v>60</v>
      </c>
      <c r="B62" s="39" t="s">
        <v>634</v>
      </c>
      <c r="C62" s="39" t="s">
        <v>411</v>
      </c>
      <c r="D62" s="39" t="s">
        <v>532</v>
      </c>
      <c r="E62" s="55" t="s">
        <v>469</v>
      </c>
      <c r="F62" s="55" t="s">
        <v>596</v>
      </c>
      <c r="G62" s="59" t="s">
        <v>607</v>
      </c>
      <c r="H62" s="39" t="s">
        <v>610</v>
      </c>
      <c r="I62" s="59">
        <v>480</v>
      </c>
      <c r="J62" s="59">
        <v>20</v>
      </c>
      <c r="K62" s="60">
        <f t="shared" si="0"/>
        <v>9600</v>
      </c>
    </row>
    <row r="63" spans="1:11" s="50" customFormat="1" ht="38.25" x14ac:dyDescent="0.25">
      <c r="A63" s="39">
        <f t="shared" si="1"/>
        <v>61</v>
      </c>
      <c r="B63" s="39" t="s">
        <v>635</v>
      </c>
      <c r="C63" s="39" t="s">
        <v>412</v>
      </c>
      <c r="D63" s="39" t="s">
        <v>533</v>
      </c>
      <c r="E63" s="55" t="s">
        <v>464</v>
      </c>
      <c r="F63" s="55" t="s">
        <v>598</v>
      </c>
      <c r="G63" s="59" t="s">
        <v>604</v>
      </c>
      <c r="H63" s="39" t="s">
        <v>111</v>
      </c>
      <c r="I63" s="59">
        <v>15000</v>
      </c>
      <c r="J63" s="59">
        <v>50</v>
      </c>
      <c r="K63" s="60">
        <f t="shared" si="0"/>
        <v>750000</v>
      </c>
    </row>
    <row r="64" spans="1:11" s="50" customFormat="1" ht="89.25" x14ac:dyDescent="0.25">
      <c r="A64" s="39">
        <f t="shared" si="1"/>
        <v>62</v>
      </c>
      <c r="B64" s="39" t="s">
        <v>636</v>
      </c>
      <c r="C64" s="39" t="s">
        <v>413</v>
      </c>
      <c r="D64" s="39" t="s">
        <v>534</v>
      </c>
      <c r="E64" s="55" t="s">
        <v>472</v>
      </c>
      <c r="F64" s="55" t="s">
        <v>599</v>
      </c>
      <c r="G64" s="59" t="s">
        <v>605</v>
      </c>
      <c r="H64" s="39" t="s">
        <v>111</v>
      </c>
      <c r="I64" s="59">
        <v>1</v>
      </c>
      <c r="J64" s="59">
        <v>190000</v>
      </c>
      <c r="K64" s="60">
        <f t="shared" si="0"/>
        <v>190000</v>
      </c>
    </row>
    <row r="65" spans="1:11" s="50" customFormat="1" ht="267.75" x14ac:dyDescent="0.25">
      <c r="A65" s="39">
        <f t="shared" si="1"/>
        <v>63</v>
      </c>
      <c r="B65" s="39" t="s">
        <v>675</v>
      </c>
      <c r="C65" s="39" t="s">
        <v>414</v>
      </c>
      <c r="D65" s="39" t="s">
        <v>535</v>
      </c>
      <c r="E65" s="55" t="s">
        <v>473</v>
      </c>
      <c r="F65" s="55" t="s">
        <v>600</v>
      </c>
      <c r="G65" s="59" t="s">
        <v>605</v>
      </c>
      <c r="H65" s="39" t="s">
        <v>111</v>
      </c>
      <c r="I65" s="59">
        <v>1</v>
      </c>
      <c r="J65" s="59">
        <v>2500000</v>
      </c>
      <c r="K65" s="60">
        <f t="shared" si="0"/>
        <v>2500000</v>
      </c>
    </row>
    <row r="66" spans="1:11" s="50" customFormat="1" ht="76.5" x14ac:dyDescent="0.25">
      <c r="A66" s="39">
        <f t="shared" si="1"/>
        <v>64</v>
      </c>
      <c r="B66" s="39" t="s">
        <v>637</v>
      </c>
      <c r="C66" s="39" t="s">
        <v>415</v>
      </c>
      <c r="D66" s="39" t="s">
        <v>536</v>
      </c>
      <c r="E66" s="55" t="s">
        <v>465</v>
      </c>
      <c r="F66" s="55" t="s">
        <v>601</v>
      </c>
      <c r="G66" s="59" t="s">
        <v>605</v>
      </c>
      <c r="H66" s="39" t="s">
        <v>111</v>
      </c>
      <c r="I66" s="59">
        <v>3</v>
      </c>
      <c r="J66" s="59">
        <v>160000</v>
      </c>
      <c r="K66" s="60">
        <f t="shared" si="0"/>
        <v>480000</v>
      </c>
    </row>
    <row r="67" spans="1:11" s="50" customFormat="1" ht="114.75" x14ac:dyDescent="0.25">
      <c r="A67" s="39">
        <f t="shared" si="1"/>
        <v>65</v>
      </c>
      <c r="B67" s="39" t="s">
        <v>639</v>
      </c>
      <c r="C67" s="39" t="s">
        <v>416</v>
      </c>
      <c r="D67" s="39" t="s">
        <v>537</v>
      </c>
      <c r="E67" s="55" t="s">
        <v>466</v>
      </c>
      <c r="F67" s="55" t="s">
        <v>602</v>
      </c>
      <c r="G67" s="59" t="s">
        <v>605</v>
      </c>
      <c r="H67" s="39" t="s">
        <v>111</v>
      </c>
      <c r="I67" s="59">
        <v>1</v>
      </c>
      <c r="J67" s="59">
        <v>700000</v>
      </c>
      <c r="K67" s="60">
        <f t="shared" si="0"/>
        <v>700000</v>
      </c>
    </row>
    <row r="68" spans="1:11" s="50" customFormat="1" ht="178.5" x14ac:dyDescent="0.25">
      <c r="A68" s="39">
        <f t="shared" si="1"/>
        <v>66</v>
      </c>
      <c r="B68" s="39" t="s">
        <v>638</v>
      </c>
      <c r="C68" s="39" t="s">
        <v>417</v>
      </c>
      <c r="D68" s="39" t="s">
        <v>538</v>
      </c>
      <c r="E68" s="55" t="s">
        <v>467</v>
      </c>
      <c r="F68" s="55" t="s">
        <v>603</v>
      </c>
      <c r="G68" s="59" t="s">
        <v>605</v>
      </c>
      <c r="H68" s="39" t="s">
        <v>111</v>
      </c>
      <c r="I68" s="59">
        <v>1</v>
      </c>
      <c r="J68" s="59">
        <v>400000</v>
      </c>
      <c r="K68" s="60">
        <f t="shared" ref="K68:K69" si="2">I68*J68</f>
        <v>400000</v>
      </c>
    </row>
    <row r="69" spans="1:11" s="50" customFormat="1" ht="63.75" x14ac:dyDescent="0.25">
      <c r="A69" s="39">
        <f>A68+1</f>
        <v>67</v>
      </c>
      <c r="B69" s="39" t="s">
        <v>678</v>
      </c>
      <c r="C69" s="39" t="s">
        <v>418</v>
      </c>
      <c r="D69" s="39" t="s">
        <v>539</v>
      </c>
      <c r="E69" s="55" t="s">
        <v>468</v>
      </c>
      <c r="F69" s="55" t="s">
        <v>539</v>
      </c>
      <c r="G69" s="59" t="s">
        <v>604</v>
      </c>
      <c r="H69" s="39" t="s">
        <v>111</v>
      </c>
      <c r="I69" s="59">
        <v>2500</v>
      </c>
      <c r="J69" s="59">
        <v>40</v>
      </c>
      <c r="K69" s="60">
        <f t="shared" si="2"/>
        <v>100000</v>
      </c>
    </row>
    <row r="70" spans="1:11" s="51" customFormat="1" ht="125.25" customHeight="1" x14ac:dyDescent="0.25">
      <c r="A70" s="64" t="s">
        <v>348</v>
      </c>
      <c r="B70" s="64"/>
      <c r="C70" s="64"/>
      <c r="D70" s="64"/>
      <c r="E70" s="64"/>
      <c r="F70" s="54" t="s">
        <v>349</v>
      </c>
      <c r="G70" s="65" t="s">
        <v>338</v>
      </c>
      <c r="H70" s="65"/>
      <c r="I70" s="65"/>
      <c r="J70" s="65"/>
      <c r="K70" s="61">
        <f>SUM(K3:K69)</f>
        <v>18763030</v>
      </c>
    </row>
    <row r="71" spans="1:11" s="51" customFormat="1" ht="141" customHeight="1" x14ac:dyDescent="0.25">
      <c r="A71" s="64" t="s">
        <v>342</v>
      </c>
      <c r="B71" s="64"/>
      <c r="C71" s="64"/>
      <c r="D71" s="64"/>
      <c r="E71" s="64"/>
      <c r="F71" s="54" t="s">
        <v>343</v>
      </c>
      <c r="G71" s="65" t="s">
        <v>332</v>
      </c>
      <c r="H71" s="65"/>
      <c r="I71" s="65"/>
      <c r="J71" s="65"/>
      <c r="K71" s="65"/>
    </row>
    <row r="72" spans="1:11" s="51" customFormat="1" ht="25.5" customHeight="1" x14ac:dyDescent="0.25">
      <c r="A72" s="64" t="s">
        <v>108</v>
      </c>
      <c r="B72" s="64"/>
      <c r="C72" s="64"/>
      <c r="D72" s="64"/>
      <c r="E72" s="64"/>
      <c r="F72" s="54" t="s">
        <v>344</v>
      </c>
      <c r="G72" s="65" t="s">
        <v>324</v>
      </c>
      <c r="H72" s="65"/>
      <c r="I72" s="65"/>
      <c r="J72" s="65"/>
      <c r="K72" s="65"/>
    </row>
    <row r="73" spans="1:11" s="51" customFormat="1" ht="39.75" customHeight="1" x14ac:dyDescent="0.25">
      <c r="A73" s="64" t="s">
        <v>339</v>
      </c>
      <c r="B73" s="64"/>
      <c r="C73" s="64"/>
      <c r="D73" s="64"/>
      <c r="E73" s="64"/>
      <c r="F73" s="54" t="s">
        <v>345</v>
      </c>
      <c r="G73" s="65" t="s">
        <v>320</v>
      </c>
      <c r="H73" s="65"/>
      <c r="I73" s="65"/>
      <c r="J73" s="65"/>
      <c r="K73" s="65"/>
    </row>
    <row r="74" spans="1:11" s="51" customFormat="1" ht="76.5" customHeight="1" x14ac:dyDescent="0.25">
      <c r="A74" s="64" t="s">
        <v>107</v>
      </c>
      <c r="B74" s="64"/>
      <c r="C74" s="64"/>
      <c r="D74" s="64"/>
      <c r="E74" s="64"/>
      <c r="F74" s="54" t="s">
        <v>346</v>
      </c>
      <c r="G74" s="65" t="s">
        <v>333</v>
      </c>
      <c r="H74" s="65"/>
      <c r="I74" s="65"/>
      <c r="J74" s="65"/>
      <c r="K74" s="65"/>
    </row>
    <row r="75" spans="1:11" ht="48" customHeight="1" x14ac:dyDescent="0.25">
      <c r="A75" s="64" t="s">
        <v>340</v>
      </c>
      <c r="B75" s="64"/>
      <c r="C75" s="64"/>
      <c r="D75" s="64"/>
      <c r="E75" s="64"/>
      <c r="F75" s="54" t="s">
        <v>347</v>
      </c>
      <c r="G75" s="65" t="s">
        <v>341</v>
      </c>
      <c r="H75" s="65"/>
      <c r="I75" s="65"/>
      <c r="J75" s="65"/>
      <c r="K75" s="65"/>
    </row>
    <row r="76" spans="1:11" ht="15" customHeight="1" x14ac:dyDescent="0.25">
      <c r="A76" s="62" t="s">
        <v>351</v>
      </c>
      <c r="B76" s="62"/>
      <c r="C76" s="62"/>
      <c r="D76" s="62"/>
      <c r="E76" s="62"/>
      <c r="F76" s="62" t="s">
        <v>352</v>
      </c>
      <c r="G76" s="63"/>
      <c r="H76" s="63"/>
      <c r="I76" s="63"/>
      <c r="J76" s="63"/>
      <c r="K76" s="63"/>
    </row>
    <row r="77" spans="1:11" x14ac:dyDescent="0.25">
      <c r="A77" s="62"/>
      <c r="B77" s="62"/>
      <c r="C77" s="62"/>
      <c r="D77" s="62"/>
      <c r="E77" s="62"/>
      <c r="F77" s="63"/>
      <c r="G77" s="63"/>
      <c r="H77" s="63"/>
      <c r="I77" s="63"/>
      <c r="J77" s="63"/>
      <c r="K77" s="63"/>
    </row>
    <row r="78" spans="1:11" x14ac:dyDescent="0.25">
      <c r="A78" s="62"/>
      <c r="B78" s="62"/>
      <c r="C78" s="62"/>
      <c r="D78" s="62"/>
      <c r="E78" s="62"/>
      <c r="F78" s="63"/>
      <c r="G78" s="63"/>
      <c r="H78" s="63"/>
      <c r="I78" s="63"/>
      <c r="J78" s="63"/>
      <c r="K78" s="63"/>
    </row>
    <row r="79" spans="1:11" x14ac:dyDescent="0.25">
      <c r="A79" s="62"/>
      <c r="B79" s="62"/>
      <c r="C79" s="62"/>
      <c r="D79" s="62"/>
      <c r="E79" s="62"/>
      <c r="F79" s="63"/>
      <c r="G79" s="63"/>
      <c r="H79" s="63"/>
      <c r="I79" s="63"/>
      <c r="J79" s="63"/>
      <c r="K79" s="63"/>
    </row>
    <row r="80" spans="1:11" ht="153.75" customHeight="1" x14ac:dyDescent="0.25">
      <c r="A80" s="62"/>
      <c r="B80" s="62"/>
      <c r="C80" s="62"/>
      <c r="D80" s="62"/>
      <c r="E80" s="62"/>
      <c r="F80" s="63"/>
      <c r="G80" s="63"/>
      <c r="H80" s="63"/>
      <c r="I80" s="63"/>
      <c r="J80" s="63"/>
      <c r="K80" s="63"/>
    </row>
  </sheetData>
  <mergeCells count="15">
    <mergeCell ref="A76:E80"/>
    <mergeCell ref="F76:K80"/>
    <mergeCell ref="A75:E75"/>
    <mergeCell ref="G75:K75"/>
    <mergeCell ref="A1:I1"/>
    <mergeCell ref="A73:E73"/>
    <mergeCell ref="A70:E70"/>
    <mergeCell ref="G70:J70"/>
    <mergeCell ref="G71:K71"/>
    <mergeCell ref="G72:K72"/>
    <mergeCell ref="G73:K73"/>
    <mergeCell ref="A72:E72"/>
    <mergeCell ref="A71:E71"/>
    <mergeCell ref="A74:E74"/>
    <mergeCell ref="G74:K74"/>
  </mergeCells>
  <pageMargins left="0" right="0.2" top="0.25" bottom="0.25" header="0.05" footer="0.05"/>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68" t="s">
        <v>308</v>
      </c>
      <c r="B1" s="68"/>
      <c r="C1" s="29"/>
      <c r="D1" s="69" t="s">
        <v>331</v>
      </c>
      <c r="E1" s="69"/>
      <c r="F1" s="69"/>
      <c r="G1" s="69"/>
      <c r="H1" s="69"/>
      <c r="I1" s="69"/>
    </row>
    <row r="2" spans="1:9" ht="18" x14ac:dyDescent="0.25">
      <c r="A2" s="70" t="s">
        <v>309</v>
      </c>
      <c r="B2" s="71"/>
      <c r="C2" s="30"/>
      <c r="D2" s="72" t="s">
        <v>330</v>
      </c>
      <c r="E2" s="72"/>
      <c r="F2" s="72"/>
      <c r="G2" s="72"/>
      <c r="H2" s="72"/>
      <c r="I2" s="73"/>
    </row>
    <row r="3" spans="1:9" ht="18" x14ac:dyDescent="0.25">
      <c r="A3" s="74" t="s">
        <v>310</v>
      </c>
      <c r="B3" s="74"/>
      <c r="C3" s="74"/>
      <c r="D3" s="74"/>
      <c r="E3" s="74"/>
      <c r="F3" s="74"/>
      <c r="G3" s="74"/>
      <c r="H3" s="74"/>
      <c r="I3" s="74"/>
    </row>
    <row r="4" spans="1:9" ht="59.25" customHeight="1" x14ac:dyDescent="0.25">
      <c r="A4" s="75" t="s">
        <v>311</v>
      </c>
      <c r="B4" s="67" t="s">
        <v>312</v>
      </c>
      <c r="C4" s="31"/>
      <c r="D4" s="76" t="s">
        <v>313</v>
      </c>
      <c r="E4" s="77" t="s">
        <v>314</v>
      </c>
      <c r="F4" s="67" t="s">
        <v>315</v>
      </c>
      <c r="G4" s="67" t="s">
        <v>323</v>
      </c>
      <c r="H4" s="67"/>
      <c r="I4" s="67"/>
    </row>
    <row r="5" spans="1:9" ht="51.75" customHeight="1" x14ac:dyDescent="0.25">
      <c r="A5" s="75"/>
      <c r="B5" s="67"/>
      <c r="C5" s="31"/>
      <c r="D5" s="76"/>
      <c r="E5" s="78"/>
      <c r="F5" s="79"/>
      <c r="G5" s="35" t="s">
        <v>316</v>
      </c>
      <c r="H5" s="36" t="s">
        <v>317</v>
      </c>
      <c r="I5" s="31" t="s">
        <v>318</v>
      </c>
    </row>
    <row r="6" spans="1:9" s="4" customFormat="1" ht="135" x14ac:dyDescent="0.25">
      <c r="A6" s="10">
        <v>1</v>
      </c>
      <c r="B6" s="10">
        <v>33661135</v>
      </c>
      <c r="C6" s="3" t="s">
        <v>2</v>
      </c>
      <c r="D6" s="11" t="s">
        <v>109</v>
      </c>
      <c r="E6" s="33" t="s">
        <v>110</v>
      </c>
      <c r="F6" s="18" t="s">
        <v>111</v>
      </c>
      <c r="G6" s="12">
        <v>1250</v>
      </c>
      <c r="H6" s="37">
        <v>475</v>
      </c>
      <c r="I6" s="37">
        <f>G6*H6</f>
        <v>593750</v>
      </c>
    </row>
    <row r="7" spans="1:9" s="4" customFormat="1" ht="135" x14ac:dyDescent="0.25">
      <c r="A7" s="10">
        <v>2</v>
      </c>
      <c r="B7" s="10">
        <v>33621100</v>
      </c>
      <c r="C7" s="3" t="s">
        <v>3</v>
      </c>
      <c r="D7" s="11" t="s">
        <v>112</v>
      </c>
      <c r="E7" s="33" t="s">
        <v>113</v>
      </c>
      <c r="F7" s="18" t="s">
        <v>111</v>
      </c>
      <c r="G7" s="12">
        <v>3750</v>
      </c>
      <c r="H7" s="37">
        <v>990</v>
      </c>
      <c r="I7" s="37">
        <f t="shared" ref="I7:I69" si="0">G7*H7</f>
        <v>3712500</v>
      </c>
    </row>
    <row r="8" spans="1:9" s="4" customFormat="1" ht="135" x14ac:dyDescent="0.25">
      <c r="A8" s="10">
        <v>3</v>
      </c>
      <c r="B8" s="10">
        <v>33661112</v>
      </c>
      <c r="C8" s="3" t="s">
        <v>4</v>
      </c>
      <c r="D8" s="11" t="s">
        <v>114</v>
      </c>
      <c r="E8" s="33" t="s">
        <v>115</v>
      </c>
      <c r="F8" s="18" t="s">
        <v>111</v>
      </c>
      <c r="G8" s="12">
        <v>1550</v>
      </c>
      <c r="H8" s="37">
        <v>421.16</v>
      </c>
      <c r="I8" s="37">
        <f t="shared" si="0"/>
        <v>652798</v>
      </c>
    </row>
    <row r="9" spans="1:9" s="4" customFormat="1" ht="135" x14ac:dyDescent="0.25">
      <c r="A9" s="10">
        <v>4</v>
      </c>
      <c r="B9" s="10" t="s">
        <v>5</v>
      </c>
      <c r="C9" s="3" t="s">
        <v>6</v>
      </c>
      <c r="D9" s="22" t="s">
        <v>116</v>
      </c>
      <c r="E9" s="34" t="s">
        <v>117</v>
      </c>
      <c r="F9" s="21" t="s">
        <v>111</v>
      </c>
      <c r="G9" s="12">
        <v>6000</v>
      </c>
      <c r="H9" s="37">
        <v>43</v>
      </c>
      <c r="I9" s="37">
        <f t="shared" si="0"/>
        <v>258000</v>
      </c>
    </row>
    <row r="10" spans="1:9" s="4" customFormat="1" ht="150" x14ac:dyDescent="0.25">
      <c r="A10" s="10">
        <v>5</v>
      </c>
      <c r="B10" s="10">
        <v>33611460</v>
      </c>
      <c r="C10" s="3" t="s">
        <v>7</v>
      </c>
      <c r="D10" s="11" t="s">
        <v>118</v>
      </c>
      <c r="E10" s="33" t="s">
        <v>119</v>
      </c>
      <c r="F10" s="18" t="s">
        <v>111</v>
      </c>
      <c r="G10" s="12">
        <v>300</v>
      </c>
      <c r="H10" s="37">
        <v>116</v>
      </c>
      <c r="I10" s="37">
        <f t="shared" si="0"/>
        <v>34800</v>
      </c>
    </row>
    <row r="11" spans="1:9" s="4" customFormat="1" ht="135" x14ac:dyDescent="0.25">
      <c r="A11" s="10">
        <v>6</v>
      </c>
      <c r="B11" s="10">
        <v>33691138</v>
      </c>
      <c r="C11" s="3" t="s">
        <v>8</v>
      </c>
      <c r="D11" s="11" t="s">
        <v>120</v>
      </c>
      <c r="E11" s="33" t="s">
        <v>121</v>
      </c>
      <c r="F11" s="18" t="s">
        <v>111</v>
      </c>
      <c r="G11" s="12">
        <v>1500</v>
      </c>
      <c r="H11" s="37">
        <v>36.4</v>
      </c>
      <c r="I11" s="37">
        <f t="shared" si="0"/>
        <v>54600</v>
      </c>
    </row>
    <row r="12" spans="1:9" s="4" customFormat="1" ht="135" x14ac:dyDescent="0.25">
      <c r="A12" s="10">
        <v>7</v>
      </c>
      <c r="B12" s="10">
        <v>33621590</v>
      </c>
      <c r="C12" s="3" t="s">
        <v>9</v>
      </c>
      <c r="D12" s="11" t="s">
        <v>122</v>
      </c>
      <c r="E12" s="33" t="s">
        <v>123</v>
      </c>
      <c r="F12" s="18" t="s">
        <v>111</v>
      </c>
      <c r="G12" s="12">
        <v>10000</v>
      </c>
      <c r="H12" s="37">
        <v>22.2</v>
      </c>
      <c r="I12" s="37">
        <f t="shared" si="0"/>
        <v>222000</v>
      </c>
    </row>
    <row r="13" spans="1:9" s="4" customFormat="1" ht="150" x14ac:dyDescent="0.25">
      <c r="A13" s="10">
        <v>8</v>
      </c>
      <c r="B13" s="20" t="s">
        <v>10</v>
      </c>
      <c r="C13" s="3" t="s">
        <v>11</v>
      </c>
      <c r="D13" s="11" t="s">
        <v>124</v>
      </c>
      <c r="E13" s="33" t="s">
        <v>125</v>
      </c>
      <c r="F13" s="18" t="s">
        <v>111</v>
      </c>
      <c r="G13" s="12">
        <v>2490</v>
      </c>
      <c r="H13" s="37">
        <v>115</v>
      </c>
      <c r="I13" s="37">
        <f t="shared" si="0"/>
        <v>286350</v>
      </c>
    </row>
    <row r="14" spans="1:9" s="4" customFormat="1" ht="135" x14ac:dyDescent="0.25">
      <c r="A14" s="10">
        <v>9</v>
      </c>
      <c r="B14" s="10">
        <v>33651123</v>
      </c>
      <c r="C14" s="3" t="s">
        <v>12</v>
      </c>
      <c r="D14" s="11" t="s">
        <v>126</v>
      </c>
      <c r="E14" s="33" t="s">
        <v>127</v>
      </c>
      <c r="F14" s="18" t="s">
        <v>111</v>
      </c>
      <c r="G14" s="12">
        <v>4000</v>
      </c>
      <c r="H14" s="37">
        <v>180</v>
      </c>
      <c r="I14" s="37">
        <f t="shared" si="0"/>
        <v>720000</v>
      </c>
    </row>
    <row r="15" spans="1:9" s="4" customFormat="1" ht="165" x14ac:dyDescent="0.25">
      <c r="A15" s="10">
        <v>10</v>
      </c>
      <c r="B15" s="10">
        <v>33691136</v>
      </c>
      <c r="C15" s="3" t="s">
        <v>13</v>
      </c>
      <c r="D15" s="11" t="s">
        <v>128</v>
      </c>
      <c r="E15" s="19" t="s">
        <v>302</v>
      </c>
      <c r="F15" s="18" t="s">
        <v>111</v>
      </c>
      <c r="G15" s="12">
        <v>30000</v>
      </c>
      <c r="H15" s="37">
        <v>218.6</v>
      </c>
      <c r="I15" s="37">
        <f t="shared" si="0"/>
        <v>6558000</v>
      </c>
    </row>
    <row r="16" spans="1:9" s="4" customFormat="1" ht="150" x14ac:dyDescent="0.25">
      <c r="A16" s="10">
        <v>11</v>
      </c>
      <c r="B16" s="10">
        <v>33651134</v>
      </c>
      <c r="C16" s="3" t="s">
        <v>14</v>
      </c>
      <c r="D16" s="11" t="s">
        <v>129</v>
      </c>
      <c r="E16" s="33" t="s">
        <v>130</v>
      </c>
      <c r="F16" s="18" t="s">
        <v>111</v>
      </c>
      <c r="G16" s="12">
        <v>800</v>
      </c>
      <c r="H16" s="37">
        <v>270</v>
      </c>
      <c r="I16" s="37">
        <f t="shared" si="0"/>
        <v>216000</v>
      </c>
    </row>
    <row r="17" spans="1:9" s="4" customFormat="1" ht="150" x14ac:dyDescent="0.25">
      <c r="A17" s="10">
        <v>12</v>
      </c>
      <c r="B17" s="10">
        <v>33651139</v>
      </c>
      <c r="C17" s="3" t="s">
        <v>15</v>
      </c>
      <c r="D17" s="11" t="s">
        <v>131</v>
      </c>
      <c r="E17" s="33" t="s">
        <v>132</v>
      </c>
      <c r="F17" s="18" t="s">
        <v>111</v>
      </c>
      <c r="G17" s="12">
        <v>1200</v>
      </c>
      <c r="H17" s="37">
        <v>1662.6</v>
      </c>
      <c r="I17" s="37">
        <f t="shared" si="0"/>
        <v>1995120</v>
      </c>
    </row>
    <row r="18" spans="1:9" s="4" customFormat="1" ht="150" x14ac:dyDescent="0.25">
      <c r="A18" s="10">
        <v>13</v>
      </c>
      <c r="B18" s="10">
        <v>33691176</v>
      </c>
      <c r="C18" s="3" t="s">
        <v>16</v>
      </c>
      <c r="D18" s="11" t="s">
        <v>133</v>
      </c>
      <c r="E18" s="33" t="s">
        <v>134</v>
      </c>
      <c r="F18" s="18" t="s">
        <v>111</v>
      </c>
      <c r="G18" s="12">
        <v>1500</v>
      </c>
      <c r="H18" s="37">
        <v>368</v>
      </c>
      <c r="I18" s="37">
        <f t="shared" si="0"/>
        <v>552000</v>
      </c>
    </row>
    <row r="19" spans="1:9" s="4" customFormat="1" ht="135" x14ac:dyDescent="0.25">
      <c r="A19" s="10">
        <v>14</v>
      </c>
      <c r="B19" s="10">
        <v>33661153</v>
      </c>
      <c r="C19" s="3" t="s">
        <v>17</v>
      </c>
      <c r="D19" s="11" t="s">
        <v>135</v>
      </c>
      <c r="E19" s="33" t="s">
        <v>136</v>
      </c>
      <c r="F19" s="18" t="s">
        <v>111</v>
      </c>
      <c r="G19" s="12">
        <v>8500</v>
      </c>
      <c r="H19" s="37">
        <v>47</v>
      </c>
      <c r="I19" s="37">
        <f t="shared" si="0"/>
        <v>399500</v>
      </c>
    </row>
    <row r="20" spans="1:9" s="4" customFormat="1" ht="150" x14ac:dyDescent="0.25">
      <c r="A20" s="10">
        <v>15</v>
      </c>
      <c r="B20" s="10">
        <v>33691176</v>
      </c>
      <c r="C20" s="3" t="s">
        <v>18</v>
      </c>
      <c r="D20" s="11" t="s">
        <v>137</v>
      </c>
      <c r="E20" s="33" t="s">
        <v>138</v>
      </c>
      <c r="F20" s="18" t="s">
        <v>111</v>
      </c>
      <c r="G20" s="12">
        <v>2300</v>
      </c>
      <c r="H20" s="37">
        <v>720</v>
      </c>
      <c r="I20" s="37">
        <f t="shared" si="0"/>
        <v>1656000</v>
      </c>
    </row>
    <row r="21" spans="1:9" s="4" customFormat="1" ht="135" x14ac:dyDescent="0.25">
      <c r="A21" s="10">
        <v>16</v>
      </c>
      <c r="B21" s="10">
        <v>33691176</v>
      </c>
      <c r="C21" s="3" t="s">
        <v>19</v>
      </c>
      <c r="D21" s="11" t="s">
        <v>139</v>
      </c>
      <c r="E21" s="33" t="s">
        <v>140</v>
      </c>
      <c r="F21" s="18" t="s">
        <v>111</v>
      </c>
      <c r="G21" s="12">
        <v>2500</v>
      </c>
      <c r="H21" s="37">
        <v>960</v>
      </c>
      <c r="I21" s="37">
        <f t="shared" si="0"/>
        <v>2400000</v>
      </c>
    </row>
    <row r="22" spans="1:9" s="4" customFormat="1" ht="135" x14ac:dyDescent="0.25">
      <c r="A22" s="10">
        <v>17</v>
      </c>
      <c r="B22" s="10">
        <v>33661116</v>
      </c>
      <c r="C22" s="3" t="s">
        <v>20</v>
      </c>
      <c r="D22" s="11" t="s">
        <v>141</v>
      </c>
      <c r="E22" s="33" t="s">
        <v>142</v>
      </c>
      <c r="F22" s="18" t="s">
        <v>111</v>
      </c>
      <c r="G22" s="12">
        <v>900</v>
      </c>
      <c r="H22" s="37">
        <v>713</v>
      </c>
      <c r="I22" s="37">
        <f t="shared" si="0"/>
        <v>641700</v>
      </c>
    </row>
    <row r="23" spans="1:9" s="4" customFormat="1" ht="150" x14ac:dyDescent="0.25">
      <c r="A23" s="10">
        <v>18</v>
      </c>
      <c r="B23" s="10">
        <v>33661116</v>
      </c>
      <c r="C23" s="3" t="s">
        <v>21</v>
      </c>
      <c r="D23" s="11" t="s">
        <v>143</v>
      </c>
      <c r="E23" s="33" t="s">
        <v>144</v>
      </c>
      <c r="F23" s="18" t="s">
        <v>111</v>
      </c>
      <c r="G23" s="12">
        <v>200</v>
      </c>
      <c r="H23" s="37">
        <v>780</v>
      </c>
      <c r="I23" s="37">
        <f t="shared" si="0"/>
        <v>156000</v>
      </c>
    </row>
    <row r="24" spans="1:9" s="4" customFormat="1" ht="165" x14ac:dyDescent="0.25">
      <c r="A24" s="10">
        <v>19</v>
      </c>
      <c r="B24" s="10">
        <v>33661115</v>
      </c>
      <c r="C24" s="3" t="s">
        <v>22</v>
      </c>
      <c r="D24" s="11" t="s">
        <v>145</v>
      </c>
      <c r="E24" s="33" t="s">
        <v>146</v>
      </c>
      <c r="F24" s="18" t="s">
        <v>111</v>
      </c>
      <c r="G24" s="12">
        <v>500</v>
      </c>
      <c r="H24" s="37">
        <v>230</v>
      </c>
      <c r="I24" s="37">
        <f t="shared" si="0"/>
        <v>115000</v>
      </c>
    </row>
    <row r="25" spans="1:9" s="4" customFormat="1" ht="135" x14ac:dyDescent="0.25">
      <c r="A25" s="10">
        <v>20</v>
      </c>
      <c r="B25" s="10">
        <v>33691145</v>
      </c>
      <c r="C25" s="3" t="s">
        <v>23</v>
      </c>
      <c r="D25" s="11" t="s">
        <v>147</v>
      </c>
      <c r="E25" s="33" t="s">
        <v>148</v>
      </c>
      <c r="F25" s="18" t="s">
        <v>111</v>
      </c>
      <c r="G25" s="12">
        <v>6600</v>
      </c>
      <c r="H25" s="37">
        <v>29</v>
      </c>
      <c r="I25" s="37">
        <f t="shared" si="0"/>
        <v>191400</v>
      </c>
    </row>
    <row r="26" spans="1:9" s="4" customFormat="1" ht="135" x14ac:dyDescent="0.25">
      <c r="A26" s="10">
        <v>21</v>
      </c>
      <c r="B26" s="10">
        <v>33621140</v>
      </c>
      <c r="C26" s="3" t="s">
        <v>24</v>
      </c>
      <c r="D26" s="11" t="s">
        <v>149</v>
      </c>
      <c r="E26" s="33" t="s">
        <v>150</v>
      </c>
      <c r="F26" s="18" t="s">
        <v>111</v>
      </c>
      <c r="G26" s="12">
        <v>5000</v>
      </c>
      <c r="H26" s="37">
        <v>46</v>
      </c>
      <c r="I26" s="37">
        <f t="shared" si="0"/>
        <v>230000</v>
      </c>
    </row>
    <row r="27" spans="1:9" s="4" customFormat="1" ht="120" x14ac:dyDescent="0.25">
      <c r="A27" s="10">
        <v>22</v>
      </c>
      <c r="B27" s="10">
        <v>33651199</v>
      </c>
      <c r="C27" s="3" t="s">
        <v>25</v>
      </c>
      <c r="D27" s="11" t="s">
        <v>151</v>
      </c>
      <c r="E27" s="33" t="s">
        <v>152</v>
      </c>
      <c r="F27" s="18" t="s">
        <v>111</v>
      </c>
      <c r="G27" s="12">
        <v>300</v>
      </c>
      <c r="H27" s="37">
        <v>4770</v>
      </c>
      <c r="I27" s="37">
        <f t="shared" si="0"/>
        <v>1431000</v>
      </c>
    </row>
    <row r="28" spans="1:9" s="4" customFormat="1" ht="165" x14ac:dyDescent="0.25">
      <c r="A28" s="10">
        <v>23</v>
      </c>
      <c r="B28" s="10">
        <v>33631230</v>
      </c>
      <c r="C28" s="3" t="s">
        <v>26</v>
      </c>
      <c r="D28" s="11" t="s">
        <v>153</v>
      </c>
      <c r="E28" s="33" t="s">
        <v>303</v>
      </c>
      <c r="F28" s="18" t="s">
        <v>111</v>
      </c>
      <c r="G28" s="12">
        <v>250</v>
      </c>
      <c r="H28" s="37">
        <v>3000</v>
      </c>
      <c r="I28" s="37">
        <f t="shared" si="0"/>
        <v>750000</v>
      </c>
    </row>
    <row r="29" spans="1:9" s="4" customFormat="1" ht="135" x14ac:dyDescent="0.25">
      <c r="A29" s="10">
        <v>24</v>
      </c>
      <c r="B29" s="10">
        <v>33621360</v>
      </c>
      <c r="C29" s="3" t="s">
        <v>27</v>
      </c>
      <c r="D29" s="11" t="s">
        <v>154</v>
      </c>
      <c r="E29" s="33" t="s">
        <v>155</v>
      </c>
      <c r="F29" s="18" t="s">
        <v>111</v>
      </c>
      <c r="G29" s="12">
        <v>2300</v>
      </c>
      <c r="H29" s="37">
        <v>720</v>
      </c>
      <c r="I29" s="37">
        <f t="shared" si="0"/>
        <v>1656000</v>
      </c>
    </row>
    <row r="30" spans="1:9" s="4" customFormat="1" ht="120" x14ac:dyDescent="0.25">
      <c r="A30" s="10">
        <v>25</v>
      </c>
      <c r="B30" s="10">
        <v>33651192</v>
      </c>
      <c r="C30" s="3" t="s">
        <v>28</v>
      </c>
      <c r="D30" s="11" t="s">
        <v>156</v>
      </c>
      <c r="E30" s="33" t="s">
        <v>157</v>
      </c>
      <c r="F30" s="18" t="s">
        <v>111</v>
      </c>
      <c r="G30" s="12">
        <v>3</v>
      </c>
      <c r="H30" s="37">
        <v>120000</v>
      </c>
      <c r="I30" s="37">
        <f t="shared" si="0"/>
        <v>360000</v>
      </c>
    </row>
    <row r="31" spans="1:9" s="4" customFormat="1" ht="135" x14ac:dyDescent="0.25">
      <c r="A31" s="10">
        <v>26</v>
      </c>
      <c r="B31" s="10">
        <v>33651143</v>
      </c>
      <c r="C31" s="3" t="s">
        <v>29</v>
      </c>
      <c r="D31" s="11" t="s">
        <v>158</v>
      </c>
      <c r="E31" s="33" t="s">
        <v>159</v>
      </c>
      <c r="F31" s="18" t="s">
        <v>111</v>
      </c>
      <c r="G31" s="12">
        <v>450</v>
      </c>
      <c r="H31" s="37">
        <v>4000</v>
      </c>
      <c r="I31" s="37">
        <f t="shared" si="0"/>
        <v>1800000</v>
      </c>
    </row>
    <row r="32" spans="1:9" s="4" customFormat="1" ht="135" x14ac:dyDescent="0.25">
      <c r="A32" s="10">
        <v>27</v>
      </c>
      <c r="B32" s="10">
        <v>33651118</v>
      </c>
      <c r="C32" s="3" t="s">
        <v>30</v>
      </c>
      <c r="D32" s="9" t="s">
        <v>160</v>
      </c>
      <c r="E32" s="5" t="s">
        <v>161</v>
      </c>
      <c r="F32" s="10" t="s">
        <v>111</v>
      </c>
      <c r="G32" s="12">
        <v>17000</v>
      </c>
      <c r="H32" s="37">
        <v>108.1</v>
      </c>
      <c r="I32" s="37">
        <f t="shared" si="0"/>
        <v>1837700</v>
      </c>
    </row>
    <row r="33" spans="1:9" s="4" customFormat="1" ht="135" x14ac:dyDescent="0.25">
      <c r="A33" s="10">
        <v>28</v>
      </c>
      <c r="B33" s="10">
        <v>33631310</v>
      </c>
      <c r="C33" s="3" t="s">
        <v>31</v>
      </c>
      <c r="D33" s="11" t="s">
        <v>162</v>
      </c>
      <c r="E33" s="7" t="s">
        <v>163</v>
      </c>
      <c r="F33" s="12" t="s">
        <v>111</v>
      </c>
      <c r="G33" s="12">
        <v>4000</v>
      </c>
      <c r="H33" s="37">
        <v>73</v>
      </c>
      <c r="I33" s="37">
        <f t="shared" si="0"/>
        <v>292000</v>
      </c>
    </row>
    <row r="34" spans="1:9" s="4" customFormat="1" ht="150" x14ac:dyDescent="0.25">
      <c r="A34" s="10">
        <v>29</v>
      </c>
      <c r="B34" s="10">
        <v>33611220</v>
      </c>
      <c r="C34" s="3" t="s">
        <v>32</v>
      </c>
      <c r="D34" s="9" t="s">
        <v>164</v>
      </c>
      <c r="E34" s="5" t="s">
        <v>165</v>
      </c>
      <c r="F34" s="10" t="s">
        <v>111</v>
      </c>
      <c r="G34" s="12">
        <v>100</v>
      </c>
      <c r="H34" s="37">
        <v>118</v>
      </c>
      <c r="I34" s="37">
        <f t="shared" si="0"/>
        <v>11800</v>
      </c>
    </row>
    <row r="35" spans="1:9" s="4" customFormat="1" ht="120" x14ac:dyDescent="0.25">
      <c r="A35" s="10">
        <v>30</v>
      </c>
      <c r="B35" s="10">
        <v>33621620</v>
      </c>
      <c r="C35" s="3" t="s">
        <v>33</v>
      </c>
      <c r="D35" s="9" t="s">
        <v>166</v>
      </c>
      <c r="E35" s="5" t="s">
        <v>167</v>
      </c>
      <c r="F35" s="5" t="s">
        <v>111</v>
      </c>
      <c r="G35" s="12">
        <v>2500</v>
      </c>
      <c r="H35" s="37">
        <v>14.5</v>
      </c>
      <c r="I35" s="37">
        <f t="shared" si="0"/>
        <v>36250</v>
      </c>
    </row>
    <row r="36" spans="1:9" s="4" customFormat="1" ht="135" x14ac:dyDescent="0.25">
      <c r="A36" s="10">
        <v>31</v>
      </c>
      <c r="B36" s="10">
        <v>33631360</v>
      </c>
      <c r="C36" s="3" t="s">
        <v>34</v>
      </c>
      <c r="D36" s="9" t="s">
        <v>168</v>
      </c>
      <c r="E36" s="5" t="s">
        <v>169</v>
      </c>
      <c r="F36" s="5" t="s">
        <v>111</v>
      </c>
      <c r="G36" s="12">
        <v>350</v>
      </c>
      <c r="H36" s="37">
        <v>278.3</v>
      </c>
      <c r="I36" s="37">
        <f t="shared" si="0"/>
        <v>97405</v>
      </c>
    </row>
    <row r="37" spans="1:9" s="4" customFormat="1" ht="135" x14ac:dyDescent="0.25">
      <c r="A37" s="10">
        <v>32</v>
      </c>
      <c r="B37" s="10">
        <v>33611170</v>
      </c>
      <c r="C37" s="3" t="s">
        <v>35</v>
      </c>
      <c r="D37" s="16" t="s">
        <v>170</v>
      </c>
      <c r="E37" s="17" t="s">
        <v>171</v>
      </c>
      <c r="F37" s="10" t="s">
        <v>111</v>
      </c>
      <c r="G37" s="12">
        <v>500</v>
      </c>
      <c r="H37" s="37">
        <v>9.0500000000000007</v>
      </c>
      <c r="I37" s="37">
        <f t="shared" si="0"/>
        <v>4525</v>
      </c>
    </row>
    <row r="38" spans="1:9" s="4" customFormat="1" ht="135" x14ac:dyDescent="0.25">
      <c r="A38" s="10">
        <v>33</v>
      </c>
      <c r="B38" s="10">
        <v>33651125</v>
      </c>
      <c r="C38" s="3" t="s">
        <v>36</v>
      </c>
      <c r="D38" s="16" t="s">
        <v>172</v>
      </c>
      <c r="E38" s="17" t="s">
        <v>173</v>
      </c>
      <c r="F38" s="10" t="s">
        <v>111</v>
      </c>
      <c r="G38" s="12">
        <v>100</v>
      </c>
      <c r="H38" s="37">
        <v>1470</v>
      </c>
      <c r="I38" s="37">
        <f t="shared" si="0"/>
        <v>147000</v>
      </c>
    </row>
    <row r="39" spans="1:9" s="4" customFormat="1" ht="135" x14ac:dyDescent="0.25">
      <c r="A39" s="10">
        <v>34</v>
      </c>
      <c r="B39" s="10">
        <v>33661127</v>
      </c>
      <c r="C39" s="3" t="s">
        <v>37</v>
      </c>
      <c r="D39" s="9" t="s">
        <v>174</v>
      </c>
      <c r="E39" s="5" t="s">
        <v>175</v>
      </c>
      <c r="F39" s="10" t="s">
        <v>111</v>
      </c>
      <c r="G39" s="12">
        <v>11500</v>
      </c>
      <c r="H39" s="37">
        <v>38.6</v>
      </c>
      <c r="I39" s="37">
        <f t="shared" si="0"/>
        <v>443900</v>
      </c>
    </row>
    <row r="40" spans="1:9" s="4" customFormat="1" ht="135" x14ac:dyDescent="0.25">
      <c r="A40" s="10">
        <v>35</v>
      </c>
      <c r="B40" s="10">
        <v>33621540</v>
      </c>
      <c r="C40" s="3" t="s">
        <v>38</v>
      </c>
      <c r="D40" s="9" t="s">
        <v>176</v>
      </c>
      <c r="E40" s="5" t="s">
        <v>177</v>
      </c>
      <c r="F40" s="13" t="s">
        <v>111</v>
      </c>
      <c r="G40" s="12">
        <v>900</v>
      </c>
      <c r="H40" s="37">
        <v>27.4</v>
      </c>
      <c r="I40" s="37">
        <f t="shared" si="0"/>
        <v>24660</v>
      </c>
    </row>
    <row r="41" spans="1:9" s="4" customFormat="1" ht="135" x14ac:dyDescent="0.25">
      <c r="A41" s="10">
        <v>36</v>
      </c>
      <c r="B41" s="10">
        <v>33621390</v>
      </c>
      <c r="C41" s="3" t="s">
        <v>39</v>
      </c>
      <c r="D41" s="9" t="s">
        <v>178</v>
      </c>
      <c r="E41" s="5" t="s">
        <v>179</v>
      </c>
      <c r="F41" s="10" t="s">
        <v>111</v>
      </c>
      <c r="G41" s="12">
        <v>1400</v>
      </c>
      <c r="H41" s="37">
        <v>203.4</v>
      </c>
      <c r="I41" s="37">
        <f t="shared" si="0"/>
        <v>284760</v>
      </c>
    </row>
    <row r="42" spans="1:9" s="4" customFormat="1" ht="135" x14ac:dyDescent="0.25">
      <c r="A42" s="10">
        <v>37</v>
      </c>
      <c r="B42" s="10">
        <v>33621420</v>
      </c>
      <c r="C42" s="3" t="s">
        <v>40</v>
      </c>
      <c r="D42" s="9" t="s">
        <v>180</v>
      </c>
      <c r="E42" s="5" t="s">
        <v>181</v>
      </c>
      <c r="F42" s="10" t="s">
        <v>111</v>
      </c>
      <c r="G42" s="12">
        <v>3000</v>
      </c>
      <c r="H42" s="37">
        <v>54.4</v>
      </c>
      <c r="I42" s="37">
        <f t="shared" si="0"/>
        <v>163200</v>
      </c>
    </row>
    <row r="43" spans="1:9" s="4" customFormat="1" ht="150" x14ac:dyDescent="0.25">
      <c r="A43" s="10">
        <v>38</v>
      </c>
      <c r="B43" s="10">
        <v>33691176</v>
      </c>
      <c r="C43" s="3" t="s">
        <v>41</v>
      </c>
      <c r="D43" s="9" t="s">
        <v>182</v>
      </c>
      <c r="E43" s="5" t="s">
        <v>183</v>
      </c>
      <c r="F43" s="10" t="s">
        <v>111</v>
      </c>
      <c r="G43" s="12">
        <v>450</v>
      </c>
      <c r="H43" s="37">
        <v>44.7</v>
      </c>
      <c r="I43" s="37">
        <f t="shared" si="0"/>
        <v>20115</v>
      </c>
    </row>
    <row r="44" spans="1:9" s="4" customFormat="1" ht="135" x14ac:dyDescent="0.25">
      <c r="A44" s="10">
        <v>39</v>
      </c>
      <c r="B44" s="10">
        <v>33671126</v>
      </c>
      <c r="C44" s="3" t="s">
        <v>42</v>
      </c>
      <c r="D44" s="9" t="s">
        <v>184</v>
      </c>
      <c r="E44" s="5" t="s">
        <v>185</v>
      </c>
      <c r="F44" s="10" t="s">
        <v>111</v>
      </c>
      <c r="G44" s="12">
        <v>2800</v>
      </c>
      <c r="H44" s="37">
        <v>2.52</v>
      </c>
      <c r="I44" s="37">
        <f t="shared" si="0"/>
        <v>7056</v>
      </c>
    </row>
    <row r="45" spans="1:9" s="4" customFormat="1" ht="120" x14ac:dyDescent="0.25">
      <c r="A45" s="10">
        <v>40</v>
      </c>
      <c r="B45" s="10">
        <v>33621550</v>
      </c>
      <c r="C45" s="3" t="s">
        <v>43</v>
      </c>
      <c r="D45" s="9" t="s">
        <v>186</v>
      </c>
      <c r="E45" s="5" t="s">
        <v>187</v>
      </c>
      <c r="F45" s="5" t="s">
        <v>111</v>
      </c>
      <c r="G45" s="12">
        <v>3000</v>
      </c>
      <c r="H45" s="37">
        <v>46</v>
      </c>
      <c r="I45" s="37">
        <f t="shared" si="0"/>
        <v>138000</v>
      </c>
    </row>
    <row r="46" spans="1:9" s="4" customFormat="1" ht="135" x14ac:dyDescent="0.25">
      <c r="A46" s="10">
        <v>41</v>
      </c>
      <c r="B46" s="10">
        <v>33631200</v>
      </c>
      <c r="C46" s="3" t="s">
        <v>44</v>
      </c>
      <c r="D46" s="9" t="s">
        <v>188</v>
      </c>
      <c r="E46" s="5" t="s">
        <v>189</v>
      </c>
      <c r="F46" s="18" t="s">
        <v>111</v>
      </c>
      <c r="G46" s="12">
        <v>600</v>
      </c>
      <c r="H46" s="37">
        <v>230</v>
      </c>
      <c r="I46" s="37">
        <f t="shared" si="0"/>
        <v>138000</v>
      </c>
    </row>
    <row r="47" spans="1:9" s="4" customFormat="1" ht="135" x14ac:dyDescent="0.25">
      <c r="A47" s="10">
        <v>42</v>
      </c>
      <c r="B47" s="10">
        <v>33651138</v>
      </c>
      <c r="C47" s="3" t="s">
        <v>45</v>
      </c>
      <c r="D47" s="16" t="s">
        <v>190</v>
      </c>
      <c r="E47" s="17" t="s">
        <v>191</v>
      </c>
      <c r="F47" s="10" t="s">
        <v>111</v>
      </c>
      <c r="G47" s="12">
        <v>40</v>
      </c>
      <c r="H47" s="37">
        <v>2594</v>
      </c>
      <c r="I47" s="37">
        <f t="shared" si="0"/>
        <v>103760</v>
      </c>
    </row>
    <row r="48" spans="1:9" s="4" customFormat="1" ht="150" x14ac:dyDescent="0.25">
      <c r="A48" s="10">
        <v>43</v>
      </c>
      <c r="B48" s="10">
        <v>33691136</v>
      </c>
      <c r="C48" s="3" t="s">
        <v>46</v>
      </c>
      <c r="D48" s="9" t="s">
        <v>192</v>
      </c>
      <c r="E48" s="5" t="s">
        <v>193</v>
      </c>
      <c r="F48" s="10" t="s">
        <v>111</v>
      </c>
      <c r="G48" s="12">
        <v>1500</v>
      </c>
      <c r="H48" s="37">
        <v>305.31</v>
      </c>
      <c r="I48" s="37">
        <f t="shared" si="0"/>
        <v>457965</v>
      </c>
    </row>
    <row r="49" spans="1:9" s="4" customFormat="1" ht="120" x14ac:dyDescent="0.25">
      <c r="A49" s="10">
        <v>44</v>
      </c>
      <c r="B49" s="10">
        <v>33651212</v>
      </c>
      <c r="C49" s="3" t="s">
        <v>47</v>
      </c>
      <c r="D49" s="9" t="s">
        <v>194</v>
      </c>
      <c r="E49" s="5" t="s">
        <v>195</v>
      </c>
      <c r="F49" s="13" t="s">
        <v>111</v>
      </c>
      <c r="G49" s="12">
        <v>20</v>
      </c>
      <c r="H49" s="37">
        <v>1500</v>
      </c>
      <c r="I49" s="37">
        <f t="shared" si="0"/>
        <v>30000</v>
      </c>
    </row>
    <row r="50" spans="1:9" s="4" customFormat="1" ht="120" x14ac:dyDescent="0.25">
      <c r="A50" s="10">
        <v>45</v>
      </c>
      <c r="B50" s="10">
        <v>33691176</v>
      </c>
      <c r="C50" s="3" t="s">
        <v>48</v>
      </c>
      <c r="D50" s="9" t="s">
        <v>196</v>
      </c>
      <c r="E50" s="5" t="s">
        <v>197</v>
      </c>
      <c r="F50" s="10" t="s">
        <v>111</v>
      </c>
      <c r="G50" s="12">
        <v>350</v>
      </c>
      <c r="H50" s="37">
        <v>373.8</v>
      </c>
      <c r="I50" s="37">
        <f t="shared" si="0"/>
        <v>130830</v>
      </c>
    </row>
    <row r="51" spans="1:9" s="4" customFormat="1" ht="135" x14ac:dyDescent="0.25">
      <c r="A51" s="10">
        <v>46</v>
      </c>
      <c r="B51" s="10">
        <v>33661116</v>
      </c>
      <c r="C51" s="3" t="s">
        <v>49</v>
      </c>
      <c r="D51" s="9" t="s">
        <v>198</v>
      </c>
      <c r="E51" s="5" t="s">
        <v>199</v>
      </c>
      <c r="F51" s="10" t="s">
        <v>111</v>
      </c>
      <c r="G51" s="12">
        <v>400</v>
      </c>
      <c r="H51" s="37">
        <v>660</v>
      </c>
      <c r="I51" s="37">
        <f t="shared" si="0"/>
        <v>264000</v>
      </c>
    </row>
    <row r="52" spans="1:9" s="4" customFormat="1" ht="135" x14ac:dyDescent="0.25">
      <c r="A52" s="10">
        <v>47</v>
      </c>
      <c r="B52" s="10">
        <v>33691135</v>
      </c>
      <c r="C52" s="3" t="s">
        <v>50</v>
      </c>
      <c r="D52" s="9" t="s">
        <v>200</v>
      </c>
      <c r="E52" s="5" t="s">
        <v>201</v>
      </c>
      <c r="F52" s="10" t="s">
        <v>111</v>
      </c>
      <c r="G52" s="12">
        <v>950</v>
      </c>
      <c r="H52" s="37">
        <v>960</v>
      </c>
      <c r="I52" s="37">
        <f t="shared" si="0"/>
        <v>912000</v>
      </c>
    </row>
    <row r="53" spans="1:9" s="4" customFormat="1" ht="135" x14ac:dyDescent="0.25">
      <c r="A53" s="10">
        <v>48</v>
      </c>
      <c r="B53" s="10">
        <v>33661154</v>
      </c>
      <c r="C53" s="3" t="s">
        <v>51</v>
      </c>
      <c r="D53" s="9" t="s">
        <v>202</v>
      </c>
      <c r="E53" s="5" t="s">
        <v>203</v>
      </c>
      <c r="F53" s="10" t="s">
        <v>111</v>
      </c>
      <c r="G53" s="12">
        <v>40</v>
      </c>
      <c r="H53" s="37">
        <v>2400</v>
      </c>
      <c r="I53" s="37">
        <f t="shared" si="0"/>
        <v>96000</v>
      </c>
    </row>
    <row r="54" spans="1:9" s="4" customFormat="1" ht="135" x14ac:dyDescent="0.25">
      <c r="A54" s="10">
        <v>49</v>
      </c>
      <c r="B54" s="10">
        <v>33691176</v>
      </c>
      <c r="C54" s="3" t="s">
        <v>52</v>
      </c>
      <c r="D54" s="9" t="s">
        <v>204</v>
      </c>
      <c r="E54" s="5" t="s">
        <v>304</v>
      </c>
      <c r="F54" s="13" t="s">
        <v>111</v>
      </c>
      <c r="G54" s="12">
        <v>1800</v>
      </c>
      <c r="H54" s="37">
        <v>1200</v>
      </c>
      <c r="I54" s="37">
        <f t="shared" si="0"/>
        <v>2160000</v>
      </c>
    </row>
    <row r="55" spans="1:9" s="4" customFormat="1" ht="135" x14ac:dyDescent="0.25">
      <c r="A55" s="10">
        <v>50</v>
      </c>
      <c r="B55" s="10">
        <v>33661110</v>
      </c>
      <c r="C55" s="3" t="s">
        <v>53</v>
      </c>
      <c r="D55" s="9" t="s">
        <v>205</v>
      </c>
      <c r="E55" s="5" t="s">
        <v>206</v>
      </c>
      <c r="F55" s="10" t="s">
        <v>111</v>
      </c>
      <c r="G55" s="12">
        <v>200</v>
      </c>
      <c r="H55" s="37">
        <v>7500</v>
      </c>
      <c r="I55" s="37">
        <f t="shared" si="0"/>
        <v>1500000</v>
      </c>
    </row>
    <row r="56" spans="1:9" s="4" customFormat="1" ht="135" x14ac:dyDescent="0.25">
      <c r="A56" s="10">
        <v>51</v>
      </c>
      <c r="B56" s="10">
        <v>33691236</v>
      </c>
      <c r="C56" s="3" t="s">
        <v>54</v>
      </c>
      <c r="D56" s="11" t="s">
        <v>207</v>
      </c>
      <c r="E56" s="33" t="s">
        <v>208</v>
      </c>
      <c r="F56" s="19" t="s">
        <v>111</v>
      </c>
      <c r="G56" s="12">
        <v>450</v>
      </c>
      <c r="H56" s="37">
        <v>130</v>
      </c>
      <c r="I56" s="37">
        <f t="shared" si="0"/>
        <v>58500</v>
      </c>
    </row>
    <row r="57" spans="1:9" s="4" customFormat="1" ht="135" x14ac:dyDescent="0.25">
      <c r="A57" s="10">
        <v>52</v>
      </c>
      <c r="B57" s="10">
        <v>33661147</v>
      </c>
      <c r="C57" s="3" t="s">
        <v>55</v>
      </c>
      <c r="D57" s="9" t="s">
        <v>209</v>
      </c>
      <c r="E57" s="5" t="s">
        <v>210</v>
      </c>
      <c r="F57" s="10" t="s">
        <v>111</v>
      </c>
      <c r="G57" s="12">
        <v>200</v>
      </c>
      <c r="H57" s="37">
        <v>48</v>
      </c>
      <c r="I57" s="37">
        <f t="shared" si="0"/>
        <v>9600</v>
      </c>
    </row>
    <row r="58" spans="1:9" s="4" customFormat="1" ht="135" x14ac:dyDescent="0.25">
      <c r="A58" s="10">
        <v>53</v>
      </c>
      <c r="B58" s="10">
        <v>33631210</v>
      </c>
      <c r="C58" s="3" t="s">
        <v>56</v>
      </c>
      <c r="D58" s="9" t="s">
        <v>211</v>
      </c>
      <c r="E58" s="5" t="s">
        <v>212</v>
      </c>
      <c r="F58" s="5" t="s">
        <v>111</v>
      </c>
      <c r="G58" s="12">
        <v>40</v>
      </c>
      <c r="H58" s="37">
        <v>950</v>
      </c>
      <c r="I58" s="37">
        <f t="shared" si="0"/>
        <v>38000</v>
      </c>
    </row>
    <row r="59" spans="1:9" s="4" customFormat="1" ht="120" x14ac:dyDescent="0.25">
      <c r="A59" s="10">
        <v>54</v>
      </c>
      <c r="B59" s="10">
        <v>33631310</v>
      </c>
      <c r="C59" s="3" t="s">
        <v>57</v>
      </c>
      <c r="D59" s="9" t="s">
        <v>213</v>
      </c>
      <c r="E59" s="5" t="s">
        <v>214</v>
      </c>
      <c r="F59" s="5" t="s">
        <v>111</v>
      </c>
      <c r="G59" s="12">
        <v>300</v>
      </c>
      <c r="H59" s="37">
        <v>120</v>
      </c>
      <c r="I59" s="37">
        <f t="shared" si="0"/>
        <v>36000</v>
      </c>
    </row>
    <row r="60" spans="1:9" s="4" customFormat="1" ht="135" x14ac:dyDescent="0.25">
      <c r="A60" s="10">
        <v>55</v>
      </c>
      <c r="B60" s="10">
        <v>33671125</v>
      </c>
      <c r="C60" s="3" t="s">
        <v>58</v>
      </c>
      <c r="D60" s="9" t="s">
        <v>215</v>
      </c>
      <c r="E60" s="5" t="s">
        <v>216</v>
      </c>
      <c r="F60" s="5" t="s">
        <v>111</v>
      </c>
      <c r="G60" s="12">
        <v>2500</v>
      </c>
      <c r="H60" s="37">
        <v>15</v>
      </c>
      <c r="I60" s="37">
        <f t="shared" si="0"/>
        <v>37500</v>
      </c>
    </row>
    <row r="61" spans="1:9" s="4" customFormat="1" ht="135" x14ac:dyDescent="0.25">
      <c r="A61" s="10">
        <v>56</v>
      </c>
      <c r="B61" s="10">
        <v>33691175</v>
      </c>
      <c r="C61" s="3" t="s">
        <v>59</v>
      </c>
      <c r="D61" s="11" t="s">
        <v>217</v>
      </c>
      <c r="E61" s="33" t="s">
        <v>218</v>
      </c>
      <c r="F61" s="18" t="s">
        <v>111</v>
      </c>
      <c r="G61" s="12">
        <v>2500</v>
      </c>
      <c r="H61" s="37">
        <v>122</v>
      </c>
      <c r="I61" s="37">
        <f t="shared" si="0"/>
        <v>305000</v>
      </c>
    </row>
    <row r="62" spans="1:9" s="4" customFormat="1" ht="150" x14ac:dyDescent="0.25">
      <c r="A62" s="10">
        <v>57</v>
      </c>
      <c r="B62" s="10">
        <v>33671130</v>
      </c>
      <c r="C62" s="3" t="s">
        <v>60</v>
      </c>
      <c r="D62" s="11" t="s">
        <v>219</v>
      </c>
      <c r="E62" s="33" t="s">
        <v>220</v>
      </c>
      <c r="F62" s="18" t="s">
        <v>111</v>
      </c>
      <c r="G62" s="12">
        <v>6000</v>
      </c>
      <c r="H62" s="37">
        <v>26.2</v>
      </c>
      <c r="I62" s="37">
        <f t="shared" si="0"/>
        <v>157200</v>
      </c>
    </row>
    <row r="63" spans="1:9" s="4" customFormat="1" ht="135" x14ac:dyDescent="0.25">
      <c r="A63" s="10">
        <v>58</v>
      </c>
      <c r="B63" s="10">
        <v>33621700</v>
      </c>
      <c r="C63" s="3" t="s">
        <v>61</v>
      </c>
      <c r="D63" s="11" t="s">
        <v>221</v>
      </c>
      <c r="E63" s="33" t="s">
        <v>222</v>
      </c>
      <c r="F63" s="18" t="s">
        <v>111</v>
      </c>
      <c r="G63" s="12">
        <v>3500</v>
      </c>
      <c r="H63" s="37">
        <v>15.21</v>
      </c>
      <c r="I63" s="37">
        <f t="shared" si="0"/>
        <v>53235</v>
      </c>
    </row>
    <row r="64" spans="1:9" s="4" customFormat="1" ht="120" x14ac:dyDescent="0.25">
      <c r="A64" s="10">
        <v>59</v>
      </c>
      <c r="B64" s="10" t="s">
        <v>62</v>
      </c>
      <c r="C64" s="3" t="s">
        <v>63</v>
      </c>
      <c r="D64" s="11" t="s">
        <v>223</v>
      </c>
      <c r="E64" s="33" t="s">
        <v>224</v>
      </c>
      <c r="F64" s="18" t="s">
        <v>111</v>
      </c>
      <c r="G64" s="12">
        <v>2250</v>
      </c>
      <c r="H64" s="37">
        <v>105</v>
      </c>
      <c r="I64" s="37">
        <f t="shared" si="0"/>
        <v>236250</v>
      </c>
    </row>
    <row r="65" spans="1:9" s="4" customFormat="1" ht="135" x14ac:dyDescent="0.25">
      <c r="A65" s="10">
        <v>60</v>
      </c>
      <c r="B65" s="10">
        <v>33631490</v>
      </c>
      <c r="C65" s="3" t="s">
        <v>64</v>
      </c>
      <c r="D65" s="9" t="s">
        <v>225</v>
      </c>
      <c r="E65" s="5" t="s">
        <v>226</v>
      </c>
      <c r="F65" s="10" t="s">
        <v>111</v>
      </c>
      <c r="G65" s="12">
        <v>50</v>
      </c>
      <c r="H65" s="37">
        <v>2200</v>
      </c>
      <c r="I65" s="37">
        <f t="shared" si="0"/>
        <v>110000</v>
      </c>
    </row>
    <row r="66" spans="1:9" s="4" customFormat="1" ht="135" x14ac:dyDescent="0.25">
      <c r="A66" s="10">
        <v>61</v>
      </c>
      <c r="B66" s="10">
        <v>33651318</v>
      </c>
      <c r="C66" s="3" t="s">
        <v>65</v>
      </c>
      <c r="D66" s="9" t="s">
        <v>227</v>
      </c>
      <c r="E66" s="5" t="s">
        <v>228</v>
      </c>
      <c r="F66" s="10" t="s">
        <v>111</v>
      </c>
      <c r="G66" s="12">
        <v>50</v>
      </c>
      <c r="H66" s="37">
        <v>4200</v>
      </c>
      <c r="I66" s="37">
        <f t="shared" si="0"/>
        <v>210000</v>
      </c>
    </row>
    <row r="67" spans="1:9" s="4" customFormat="1" ht="135" x14ac:dyDescent="0.25">
      <c r="A67" s="10">
        <v>62</v>
      </c>
      <c r="B67" s="10">
        <v>33651163</v>
      </c>
      <c r="C67" s="3" t="s">
        <v>66</v>
      </c>
      <c r="D67" s="11" t="s">
        <v>229</v>
      </c>
      <c r="E67" s="33" t="s">
        <v>230</v>
      </c>
      <c r="F67" s="18" t="s">
        <v>111</v>
      </c>
      <c r="G67" s="12">
        <v>1500</v>
      </c>
      <c r="H67" s="37">
        <v>1484.1</v>
      </c>
      <c r="I67" s="37">
        <f t="shared" si="0"/>
        <v>2226150</v>
      </c>
    </row>
    <row r="68" spans="1:9" s="4" customFormat="1" ht="150" x14ac:dyDescent="0.25">
      <c r="A68" s="10">
        <v>63</v>
      </c>
      <c r="B68" s="10">
        <v>33691176</v>
      </c>
      <c r="C68" s="3" t="s">
        <v>67</v>
      </c>
      <c r="D68" s="11" t="s">
        <v>231</v>
      </c>
      <c r="E68" s="33" t="s">
        <v>232</v>
      </c>
      <c r="F68" s="18" t="s">
        <v>111</v>
      </c>
      <c r="G68" s="12">
        <v>2500</v>
      </c>
      <c r="H68" s="37">
        <v>3009</v>
      </c>
      <c r="I68" s="37">
        <f t="shared" si="0"/>
        <v>7522500</v>
      </c>
    </row>
    <row r="69" spans="1:9" s="4" customFormat="1" ht="120" x14ac:dyDescent="0.25">
      <c r="A69" s="10">
        <v>64</v>
      </c>
      <c r="B69" s="10">
        <v>33691176</v>
      </c>
      <c r="C69" s="3" t="s">
        <v>68</v>
      </c>
      <c r="D69" s="9" t="s">
        <v>233</v>
      </c>
      <c r="E69" s="5" t="s">
        <v>234</v>
      </c>
      <c r="F69" s="10" t="s">
        <v>111</v>
      </c>
      <c r="G69" s="12">
        <v>600</v>
      </c>
      <c r="H69" s="37">
        <v>1400</v>
      </c>
      <c r="I69" s="37">
        <f t="shared" si="0"/>
        <v>840000</v>
      </c>
    </row>
    <row r="70" spans="1:9" s="4" customFormat="1" ht="150" x14ac:dyDescent="0.25">
      <c r="A70" s="10">
        <v>65</v>
      </c>
      <c r="B70" s="10">
        <v>33691136</v>
      </c>
      <c r="C70" s="3" t="s">
        <v>69</v>
      </c>
      <c r="D70" s="9" t="s">
        <v>235</v>
      </c>
      <c r="E70" s="5" t="s">
        <v>236</v>
      </c>
      <c r="F70" s="10" t="s">
        <v>111</v>
      </c>
      <c r="G70" s="12">
        <v>1100</v>
      </c>
      <c r="H70" s="37">
        <v>1400</v>
      </c>
      <c r="I70" s="37">
        <f t="shared" ref="I70:I104" si="1">G70*H70</f>
        <v>1540000</v>
      </c>
    </row>
    <row r="71" spans="1:9" s="4" customFormat="1" ht="150" x14ac:dyDescent="0.25">
      <c r="A71" s="10">
        <v>66</v>
      </c>
      <c r="B71" s="10">
        <v>33691112</v>
      </c>
      <c r="C71" s="3" t="s">
        <v>70</v>
      </c>
      <c r="D71" s="9" t="s">
        <v>237</v>
      </c>
      <c r="E71" s="5" t="s">
        <v>238</v>
      </c>
      <c r="F71" s="10" t="s">
        <v>111</v>
      </c>
      <c r="G71" s="12">
        <v>6000</v>
      </c>
      <c r="H71" s="37">
        <v>228</v>
      </c>
      <c r="I71" s="37">
        <f t="shared" si="1"/>
        <v>1368000</v>
      </c>
    </row>
    <row r="72" spans="1:9" s="4" customFormat="1" ht="165" x14ac:dyDescent="0.25">
      <c r="A72" s="10">
        <v>67</v>
      </c>
      <c r="B72" s="10">
        <v>33691176</v>
      </c>
      <c r="C72" s="3" t="s">
        <v>71</v>
      </c>
      <c r="D72" s="11" t="s">
        <v>239</v>
      </c>
      <c r="E72" s="33" t="s">
        <v>305</v>
      </c>
      <c r="F72" s="18" t="s">
        <v>111</v>
      </c>
      <c r="G72" s="12">
        <v>600</v>
      </c>
      <c r="H72" s="37">
        <v>820</v>
      </c>
      <c r="I72" s="37">
        <f t="shared" si="1"/>
        <v>492000</v>
      </c>
    </row>
    <row r="73" spans="1:9" s="4" customFormat="1" ht="150" x14ac:dyDescent="0.25">
      <c r="A73" s="10">
        <v>68</v>
      </c>
      <c r="B73" s="10">
        <v>33661120</v>
      </c>
      <c r="C73" s="3" t="s">
        <v>72</v>
      </c>
      <c r="D73" s="11" t="s">
        <v>240</v>
      </c>
      <c r="E73" s="33" t="s">
        <v>241</v>
      </c>
      <c r="F73" s="18" t="s">
        <v>111</v>
      </c>
      <c r="G73" s="12">
        <v>350</v>
      </c>
      <c r="H73" s="37">
        <v>450</v>
      </c>
      <c r="I73" s="37">
        <f t="shared" si="1"/>
        <v>157500</v>
      </c>
    </row>
    <row r="74" spans="1:9" s="4" customFormat="1" ht="135" x14ac:dyDescent="0.25">
      <c r="A74" s="10">
        <v>69</v>
      </c>
      <c r="B74" s="10">
        <v>33661114</v>
      </c>
      <c r="C74" s="3" t="s">
        <v>73</v>
      </c>
      <c r="D74" s="11" t="s">
        <v>242</v>
      </c>
      <c r="E74" s="33" t="s">
        <v>243</v>
      </c>
      <c r="F74" s="18" t="s">
        <v>111</v>
      </c>
      <c r="G74" s="12">
        <v>5400</v>
      </c>
      <c r="H74" s="37">
        <v>450</v>
      </c>
      <c r="I74" s="37">
        <f t="shared" si="1"/>
        <v>2430000</v>
      </c>
    </row>
    <row r="75" spans="1:9" s="4" customFormat="1" ht="135" x14ac:dyDescent="0.25">
      <c r="A75" s="10">
        <v>70</v>
      </c>
      <c r="B75" s="10">
        <v>33661122</v>
      </c>
      <c r="C75" s="3" t="s">
        <v>74</v>
      </c>
      <c r="D75" s="11" t="s">
        <v>244</v>
      </c>
      <c r="E75" s="33" t="s">
        <v>245</v>
      </c>
      <c r="F75" s="18" t="s">
        <v>111</v>
      </c>
      <c r="G75" s="12">
        <v>500</v>
      </c>
      <c r="H75" s="37">
        <v>2200</v>
      </c>
      <c r="I75" s="37">
        <f t="shared" si="1"/>
        <v>1100000</v>
      </c>
    </row>
    <row r="76" spans="1:9" s="4" customFormat="1" ht="165" x14ac:dyDescent="0.25">
      <c r="A76" s="10">
        <v>71</v>
      </c>
      <c r="B76" s="10">
        <v>33691136</v>
      </c>
      <c r="C76" s="3" t="s">
        <v>75</v>
      </c>
      <c r="D76" s="11" t="s">
        <v>246</v>
      </c>
      <c r="E76" s="33" t="s">
        <v>247</v>
      </c>
      <c r="F76" s="18" t="s">
        <v>111</v>
      </c>
      <c r="G76" s="12">
        <v>30000</v>
      </c>
      <c r="H76" s="37">
        <v>234.5</v>
      </c>
      <c r="I76" s="37">
        <f t="shared" si="1"/>
        <v>7035000</v>
      </c>
    </row>
    <row r="77" spans="1:9" s="4" customFormat="1" ht="180" x14ac:dyDescent="0.25">
      <c r="A77" s="10">
        <v>72</v>
      </c>
      <c r="B77" s="10">
        <v>33691176</v>
      </c>
      <c r="C77" s="3" t="s">
        <v>76</v>
      </c>
      <c r="D77" s="11" t="s">
        <v>248</v>
      </c>
      <c r="E77" s="33" t="s">
        <v>306</v>
      </c>
      <c r="F77" s="18" t="s">
        <v>111</v>
      </c>
      <c r="G77" s="12">
        <v>5000</v>
      </c>
      <c r="H77" s="37">
        <v>228</v>
      </c>
      <c r="I77" s="37">
        <f t="shared" si="1"/>
        <v>1140000</v>
      </c>
    </row>
    <row r="78" spans="1:9" s="4" customFormat="1" ht="150" x14ac:dyDescent="0.25">
      <c r="A78" s="10">
        <v>73</v>
      </c>
      <c r="B78" s="10">
        <v>33691136</v>
      </c>
      <c r="C78" s="3" t="s">
        <v>77</v>
      </c>
      <c r="D78" s="11" t="s">
        <v>249</v>
      </c>
      <c r="E78" s="33" t="s">
        <v>250</v>
      </c>
      <c r="F78" s="18" t="s">
        <v>111</v>
      </c>
      <c r="G78" s="12">
        <v>400</v>
      </c>
      <c r="H78" s="37">
        <v>526</v>
      </c>
      <c r="I78" s="37">
        <f t="shared" si="1"/>
        <v>210400</v>
      </c>
    </row>
    <row r="79" spans="1:9" s="6" customFormat="1" ht="150" x14ac:dyDescent="0.3">
      <c r="A79" s="10">
        <v>74</v>
      </c>
      <c r="B79" s="10">
        <v>33691176</v>
      </c>
      <c r="C79" s="3" t="s">
        <v>78</v>
      </c>
      <c r="D79" s="11" t="s">
        <v>251</v>
      </c>
      <c r="E79" s="33" t="s">
        <v>252</v>
      </c>
      <c r="F79" s="18" t="s">
        <v>111</v>
      </c>
      <c r="G79" s="12">
        <v>1400</v>
      </c>
      <c r="H79" s="37">
        <v>208</v>
      </c>
      <c r="I79" s="37">
        <f t="shared" si="1"/>
        <v>291200</v>
      </c>
    </row>
    <row r="80" spans="1:9" s="4" customFormat="1" ht="150" x14ac:dyDescent="0.25">
      <c r="A80" s="10">
        <v>75</v>
      </c>
      <c r="B80" s="10">
        <v>33691138</v>
      </c>
      <c r="C80" s="3" t="s">
        <v>79</v>
      </c>
      <c r="D80" s="11" t="s">
        <v>253</v>
      </c>
      <c r="E80" s="33" t="s">
        <v>254</v>
      </c>
      <c r="F80" s="18" t="s">
        <v>111</v>
      </c>
      <c r="G80" s="12">
        <v>2500</v>
      </c>
      <c r="H80" s="37">
        <v>222</v>
      </c>
      <c r="I80" s="37">
        <f t="shared" si="1"/>
        <v>555000</v>
      </c>
    </row>
    <row r="81" spans="1:9" s="4" customFormat="1" ht="150" x14ac:dyDescent="0.25">
      <c r="A81" s="10">
        <v>76</v>
      </c>
      <c r="B81" s="10">
        <v>33691138</v>
      </c>
      <c r="C81" s="3" t="s">
        <v>80</v>
      </c>
      <c r="D81" s="11" t="s">
        <v>255</v>
      </c>
      <c r="E81" s="33" t="s">
        <v>256</v>
      </c>
      <c r="F81" s="18" t="s">
        <v>111</v>
      </c>
      <c r="G81" s="12">
        <v>5500</v>
      </c>
      <c r="H81" s="37">
        <v>463</v>
      </c>
      <c r="I81" s="37">
        <f t="shared" si="1"/>
        <v>2546500</v>
      </c>
    </row>
    <row r="82" spans="1:9" s="4" customFormat="1" ht="150" x14ac:dyDescent="0.25">
      <c r="A82" s="10">
        <v>77</v>
      </c>
      <c r="B82" s="10">
        <v>33611150</v>
      </c>
      <c r="C82" s="3" t="s">
        <v>81</v>
      </c>
      <c r="D82" s="11" t="s">
        <v>257</v>
      </c>
      <c r="E82" s="7" t="s">
        <v>258</v>
      </c>
      <c r="F82" s="12" t="s">
        <v>111</v>
      </c>
      <c r="G82" s="12">
        <v>1500</v>
      </c>
      <c r="H82" s="37">
        <v>88.7</v>
      </c>
      <c r="I82" s="37">
        <f t="shared" si="1"/>
        <v>133050</v>
      </c>
    </row>
    <row r="83" spans="1:9" s="4" customFormat="1" ht="135" x14ac:dyDescent="0.25">
      <c r="A83" s="10">
        <v>78</v>
      </c>
      <c r="B83" s="10">
        <v>33621740</v>
      </c>
      <c r="C83" s="3" t="s">
        <v>82</v>
      </c>
      <c r="D83" s="9" t="s">
        <v>259</v>
      </c>
      <c r="E83" s="5" t="s">
        <v>260</v>
      </c>
      <c r="F83" s="13" t="s">
        <v>111</v>
      </c>
      <c r="G83" s="12">
        <v>3200</v>
      </c>
      <c r="H83" s="37">
        <v>5.7</v>
      </c>
      <c r="I83" s="37">
        <f t="shared" si="1"/>
        <v>18240</v>
      </c>
    </row>
    <row r="84" spans="1:9" s="4" customFormat="1" ht="135" x14ac:dyDescent="0.25">
      <c r="A84" s="10">
        <v>79</v>
      </c>
      <c r="B84" s="10">
        <v>33631290</v>
      </c>
      <c r="C84" s="3" t="s">
        <v>83</v>
      </c>
      <c r="D84" s="9" t="s">
        <v>261</v>
      </c>
      <c r="E84" s="5" t="s">
        <v>262</v>
      </c>
      <c r="F84" s="10" t="s">
        <v>111</v>
      </c>
      <c r="G84" s="12">
        <v>150</v>
      </c>
      <c r="H84" s="37">
        <v>750</v>
      </c>
      <c r="I84" s="37">
        <f t="shared" si="1"/>
        <v>112500</v>
      </c>
    </row>
    <row r="85" spans="1:9" s="4" customFormat="1" ht="135" x14ac:dyDescent="0.25">
      <c r="A85" s="10">
        <v>80</v>
      </c>
      <c r="B85" s="10">
        <v>33691176</v>
      </c>
      <c r="C85" s="3" t="s">
        <v>84</v>
      </c>
      <c r="D85" s="9" t="s">
        <v>263</v>
      </c>
      <c r="E85" s="5" t="s">
        <v>264</v>
      </c>
      <c r="F85" s="5" t="s">
        <v>111</v>
      </c>
      <c r="G85" s="12">
        <v>200</v>
      </c>
      <c r="H85" s="37">
        <v>240</v>
      </c>
      <c r="I85" s="37">
        <f t="shared" si="1"/>
        <v>48000</v>
      </c>
    </row>
    <row r="86" spans="1:9" s="4" customFormat="1" ht="120" x14ac:dyDescent="0.25">
      <c r="A86" s="10">
        <v>81</v>
      </c>
      <c r="B86" s="10">
        <v>33661136</v>
      </c>
      <c r="C86" s="3" t="s">
        <v>85</v>
      </c>
      <c r="D86" s="9" t="s">
        <v>265</v>
      </c>
      <c r="E86" s="5" t="s">
        <v>266</v>
      </c>
      <c r="F86" s="5" t="s">
        <v>111</v>
      </c>
      <c r="G86" s="12">
        <v>168</v>
      </c>
      <c r="H86" s="37">
        <v>11</v>
      </c>
      <c r="I86" s="37">
        <f t="shared" si="1"/>
        <v>1848</v>
      </c>
    </row>
    <row r="87" spans="1:9" s="4" customFormat="1" ht="135" x14ac:dyDescent="0.25">
      <c r="A87" s="10">
        <v>82</v>
      </c>
      <c r="B87" s="10">
        <v>33691140</v>
      </c>
      <c r="C87" s="3" t="s">
        <v>86</v>
      </c>
      <c r="D87" s="14" t="s">
        <v>267</v>
      </c>
      <c r="E87" s="15" t="s">
        <v>268</v>
      </c>
      <c r="F87" s="10" t="s">
        <v>111</v>
      </c>
      <c r="G87" s="12">
        <v>300</v>
      </c>
      <c r="H87" s="37">
        <v>93</v>
      </c>
      <c r="I87" s="37">
        <f t="shared" si="1"/>
        <v>27900</v>
      </c>
    </row>
    <row r="88" spans="1:9" s="4" customFormat="1" ht="135" x14ac:dyDescent="0.25">
      <c r="A88" s="10">
        <v>83</v>
      </c>
      <c r="B88" s="10">
        <v>33691202</v>
      </c>
      <c r="C88" s="3" t="s">
        <v>87</v>
      </c>
      <c r="D88" s="11" t="s">
        <v>269</v>
      </c>
      <c r="E88" s="33" t="s">
        <v>270</v>
      </c>
      <c r="F88" s="18" t="s">
        <v>111</v>
      </c>
      <c r="G88" s="12">
        <v>500</v>
      </c>
      <c r="H88" s="37">
        <v>183</v>
      </c>
      <c r="I88" s="37">
        <f t="shared" si="1"/>
        <v>91500</v>
      </c>
    </row>
    <row r="89" spans="1:9" s="4" customFormat="1" ht="135" x14ac:dyDescent="0.25">
      <c r="A89" s="10">
        <v>84</v>
      </c>
      <c r="B89" s="10">
        <v>33621390</v>
      </c>
      <c r="C89" s="3" t="s">
        <v>88</v>
      </c>
      <c r="D89" s="11" t="s">
        <v>271</v>
      </c>
      <c r="E89" s="33" t="s">
        <v>272</v>
      </c>
      <c r="F89" s="19" t="s">
        <v>111</v>
      </c>
      <c r="G89" s="12">
        <v>500</v>
      </c>
      <c r="H89" s="37">
        <v>66</v>
      </c>
      <c r="I89" s="37">
        <f t="shared" si="1"/>
        <v>33000</v>
      </c>
    </row>
    <row r="90" spans="1:9" s="4" customFormat="1" ht="135" x14ac:dyDescent="0.25">
      <c r="A90" s="10">
        <v>85</v>
      </c>
      <c r="B90" s="10">
        <v>33621610</v>
      </c>
      <c r="C90" s="3" t="s">
        <v>89</v>
      </c>
      <c r="D90" s="11" t="s">
        <v>273</v>
      </c>
      <c r="E90" s="7" t="s">
        <v>274</v>
      </c>
      <c r="F90" s="12" t="s">
        <v>111</v>
      </c>
      <c r="G90" s="12">
        <v>200</v>
      </c>
      <c r="H90" s="37">
        <v>575.4</v>
      </c>
      <c r="I90" s="37">
        <f t="shared" si="1"/>
        <v>115080</v>
      </c>
    </row>
    <row r="91" spans="1:9" s="4" customFormat="1" ht="120" x14ac:dyDescent="0.25">
      <c r="A91" s="10">
        <v>86</v>
      </c>
      <c r="B91" s="10">
        <v>33661149</v>
      </c>
      <c r="C91" s="3" t="s">
        <v>90</v>
      </c>
      <c r="D91" s="11" t="s">
        <v>275</v>
      </c>
      <c r="E91" s="7" t="s">
        <v>276</v>
      </c>
      <c r="F91" s="12" t="s">
        <v>111</v>
      </c>
      <c r="G91" s="12">
        <v>200</v>
      </c>
      <c r="H91" s="37">
        <v>61.3</v>
      </c>
      <c r="I91" s="37">
        <f t="shared" si="1"/>
        <v>12260</v>
      </c>
    </row>
    <row r="92" spans="1:9" s="4" customFormat="1" ht="120" x14ac:dyDescent="0.25">
      <c r="A92" s="10">
        <v>87</v>
      </c>
      <c r="B92" s="10">
        <v>33621690</v>
      </c>
      <c r="C92" s="3" t="s">
        <v>91</v>
      </c>
      <c r="D92" s="9" t="s">
        <v>277</v>
      </c>
      <c r="E92" s="5" t="s">
        <v>278</v>
      </c>
      <c r="F92" s="10" t="s">
        <v>111</v>
      </c>
      <c r="G92" s="12">
        <v>3000</v>
      </c>
      <c r="H92" s="37">
        <v>26.7</v>
      </c>
      <c r="I92" s="37">
        <f t="shared" si="1"/>
        <v>80100</v>
      </c>
    </row>
    <row r="93" spans="1:9" s="4" customFormat="1" ht="135" x14ac:dyDescent="0.25">
      <c r="A93" s="10">
        <v>88</v>
      </c>
      <c r="B93" s="10">
        <v>33651138</v>
      </c>
      <c r="C93" s="3" t="s">
        <v>92</v>
      </c>
      <c r="D93" s="9" t="s">
        <v>279</v>
      </c>
      <c r="E93" s="5" t="s">
        <v>280</v>
      </c>
      <c r="F93" s="5" t="s">
        <v>111</v>
      </c>
      <c r="G93" s="12">
        <v>60</v>
      </c>
      <c r="H93" s="37">
        <v>1900</v>
      </c>
      <c r="I93" s="37">
        <f t="shared" si="1"/>
        <v>114000</v>
      </c>
    </row>
    <row r="94" spans="1:9" s="4" customFormat="1" ht="150" x14ac:dyDescent="0.25">
      <c r="A94" s="10">
        <v>89</v>
      </c>
      <c r="B94" s="10">
        <v>33691176</v>
      </c>
      <c r="C94" s="3" t="s">
        <v>93</v>
      </c>
      <c r="D94" s="16" t="s">
        <v>281</v>
      </c>
      <c r="E94" s="17" t="s">
        <v>282</v>
      </c>
      <c r="F94" s="10" t="s">
        <v>111</v>
      </c>
      <c r="G94" s="12">
        <v>500</v>
      </c>
      <c r="H94" s="37">
        <v>102.09</v>
      </c>
      <c r="I94" s="37">
        <f t="shared" si="1"/>
        <v>51045</v>
      </c>
    </row>
    <row r="95" spans="1:9" s="4" customFormat="1" ht="120" x14ac:dyDescent="0.25">
      <c r="A95" s="10">
        <v>90</v>
      </c>
      <c r="B95" s="10">
        <v>33621590</v>
      </c>
      <c r="C95" s="3" t="s">
        <v>94</v>
      </c>
      <c r="D95" s="9" t="s">
        <v>283</v>
      </c>
      <c r="E95" s="5" t="s">
        <v>284</v>
      </c>
      <c r="F95" s="5" t="s">
        <v>111</v>
      </c>
      <c r="G95" s="12">
        <v>2500</v>
      </c>
      <c r="H95" s="37">
        <v>3.36</v>
      </c>
      <c r="I95" s="37">
        <f t="shared" si="1"/>
        <v>8400</v>
      </c>
    </row>
    <row r="96" spans="1:9" s="4" customFormat="1" ht="135" x14ac:dyDescent="0.25">
      <c r="A96" s="10">
        <v>91</v>
      </c>
      <c r="B96" s="10">
        <v>33691500</v>
      </c>
      <c r="C96" s="3" t="s">
        <v>95</v>
      </c>
      <c r="D96" s="9" t="s">
        <v>328</v>
      </c>
      <c r="E96" s="5" t="s">
        <v>329</v>
      </c>
      <c r="F96" s="10" t="s">
        <v>111</v>
      </c>
      <c r="G96" s="12">
        <v>200</v>
      </c>
      <c r="H96" s="37">
        <v>1900</v>
      </c>
      <c r="I96" s="37">
        <f t="shared" si="1"/>
        <v>380000</v>
      </c>
    </row>
    <row r="97" spans="1:9" s="4" customFormat="1" ht="135" x14ac:dyDescent="0.25">
      <c r="A97" s="10">
        <v>92</v>
      </c>
      <c r="B97" s="10">
        <v>33651111</v>
      </c>
      <c r="C97" s="3" t="s">
        <v>96</v>
      </c>
      <c r="D97" s="9" t="s">
        <v>285</v>
      </c>
      <c r="E97" s="5" t="s">
        <v>286</v>
      </c>
      <c r="F97" s="10" t="s">
        <v>111</v>
      </c>
      <c r="G97" s="12">
        <v>700</v>
      </c>
      <c r="H97" s="37">
        <v>107</v>
      </c>
      <c r="I97" s="37">
        <f t="shared" si="1"/>
        <v>74900</v>
      </c>
    </row>
    <row r="98" spans="1:9" s="4" customFormat="1" ht="120" x14ac:dyDescent="0.25">
      <c r="A98" s="10">
        <v>93</v>
      </c>
      <c r="B98" s="10" t="s">
        <v>97</v>
      </c>
      <c r="C98" s="3" t="s">
        <v>98</v>
      </c>
      <c r="D98" s="11" t="s">
        <v>287</v>
      </c>
      <c r="E98" s="33" t="s">
        <v>288</v>
      </c>
      <c r="F98" s="19" t="s">
        <v>111</v>
      </c>
      <c r="G98" s="12">
        <v>700</v>
      </c>
      <c r="H98" s="37">
        <v>42</v>
      </c>
      <c r="I98" s="37">
        <f t="shared" si="1"/>
        <v>29400</v>
      </c>
    </row>
    <row r="99" spans="1:9" s="4" customFormat="1" ht="165" x14ac:dyDescent="0.25">
      <c r="A99" s="10">
        <v>94</v>
      </c>
      <c r="B99" s="10">
        <v>33691226</v>
      </c>
      <c r="C99" s="3" t="s">
        <v>99</v>
      </c>
      <c r="D99" s="9" t="s">
        <v>289</v>
      </c>
      <c r="E99" s="5" t="s">
        <v>307</v>
      </c>
      <c r="F99" s="10" t="s">
        <v>111</v>
      </c>
      <c r="G99" s="12">
        <v>10</v>
      </c>
      <c r="H99" s="37">
        <v>164</v>
      </c>
      <c r="I99" s="37">
        <f t="shared" si="1"/>
        <v>1640</v>
      </c>
    </row>
    <row r="100" spans="1:9" s="4" customFormat="1" ht="135" x14ac:dyDescent="0.25">
      <c r="A100" s="10">
        <v>95</v>
      </c>
      <c r="B100" s="10">
        <v>33691731</v>
      </c>
      <c r="C100" s="3" t="s">
        <v>100</v>
      </c>
      <c r="D100" s="11" t="s">
        <v>290</v>
      </c>
      <c r="E100" s="7" t="s">
        <v>291</v>
      </c>
      <c r="F100" s="12" t="s">
        <v>111</v>
      </c>
      <c r="G100" s="12">
        <v>500</v>
      </c>
      <c r="H100" s="37">
        <v>130</v>
      </c>
      <c r="I100" s="37">
        <f t="shared" si="1"/>
        <v>65000</v>
      </c>
    </row>
    <row r="101" spans="1:9" s="4" customFormat="1" ht="135" x14ac:dyDescent="0.25">
      <c r="A101" s="10">
        <v>96</v>
      </c>
      <c r="B101" s="10">
        <v>33611130</v>
      </c>
      <c r="C101" s="3" t="s">
        <v>101</v>
      </c>
      <c r="D101" s="11" t="s">
        <v>292</v>
      </c>
      <c r="E101" s="33" t="s">
        <v>293</v>
      </c>
      <c r="F101" s="18" t="s">
        <v>111</v>
      </c>
      <c r="G101" s="12">
        <v>500</v>
      </c>
      <c r="H101" s="37">
        <v>54</v>
      </c>
      <c r="I101" s="37">
        <f t="shared" si="1"/>
        <v>27000</v>
      </c>
    </row>
    <row r="102" spans="1:9" s="4" customFormat="1" ht="105" x14ac:dyDescent="0.25">
      <c r="A102" s="10">
        <v>97</v>
      </c>
      <c r="B102" s="10">
        <v>33631250</v>
      </c>
      <c r="C102" s="3" t="s">
        <v>102</v>
      </c>
      <c r="D102" s="9" t="s">
        <v>294</v>
      </c>
      <c r="E102" s="5" t="s">
        <v>295</v>
      </c>
      <c r="F102" s="10" t="s">
        <v>296</v>
      </c>
      <c r="G102" s="12">
        <v>1400</v>
      </c>
      <c r="H102" s="37">
        <v>1150</v>
      </c>
      <c r="I102" s="37">
        <f t="shared" si="1"/>
        <v>1610000</v>
      </c>
    </row>
    <row r="103" spans="1:9" s="4" customFormat="1" ht="90" x14ac:dyDescent="0.25">
      <c r="A103" s="10">
        <v>98</v>
      </c>
      <c r="B103" s="10">
        <v>33691153</v>
      </c>
      <c r="C103" s="3" t="s">
        <v>103</v>
      </c>
      <c r="D103" s="9" t="s">
        <v>297</v>
      </c>
      <c r="E103" s="15" t="s">
        <v>298</v>
      </c>
      <c r="F103" s="18" t="s">
        <v>111</v>
      </c>
      <c r="G103" s="12">
        <v>30</v>
      </c>
      <c r="H103" s="37">
        <v>375</v>
      </c>
      <c r="I103" s="37">
        <f t="shared" si="1"/>
        <v>11250</v>
      </c>
    </row>
    <row r="104" spans="1:9" s="4" customFormat="1" ht="135" x14ac:dyDescent="0.25">
      <c r="A104" s="10">
        <v>99</v>
      </c>
      <c r="B104" s="10">
        <v>33621290</v>
      </c>
      <c r="C104" s="3" t="s">
        <v>104</v>
      </c>
      <c r="D104" s="24" t="s">
        <v>299</v>
      </c>
      <c r="E104" s="23" t="s">
        <v>300</v>
      </c>
      <c r="F104" s="18" t="s">
        <v>301</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85" t="s">
        <v>325</v>
      </c>
      <c r="B106" s="86"/>
      <c r="C106" s="86"/>
      <c r="D106" s="86"/>
      <c r="E106" s="86"/>
      <c r="F106" s="86"/>
      <c r="G106" s="86"/>
      <c r="H106" s="86"/>
      <c r="I106" s="86"/>
    </row>
    <row r="107" spans="1:9" s="2" customFormat="1" ht="66.75" customHeight="1" x14ac:dyDescent="0.25">
      <c r="A107" s="85" t="s">
        <v>319</v>
      </c>
      <c r="B107" s="86"/>
      <c r="C107" s="86"/>
      <c r="D107" s="86"/>
      <c r="E107" s="86"/>
      <c r="F107" s="86"/>
      <c r="G107" s="86"/>
      <c r="H107" s="86"/>
      <c r="I107" s="86"/>
    </row>
    <row r="108" spans="1:9" s="2" customFormat="1" ht="30" customHeight="1" x14ac:dyDescent="0.25">
      <c r="A108" s="85" t="s">
        <v>324</v>
      </c>
      <c r="B108" s="86"/>
      <c r="C108" s="86"/>
      <c r="D108" s="86"/>
      <c r="E108" s="86"/>
      <c r="F108" s="86"/>
      <c r="G108" s="86"/>
      <c r="H108" s="86"/>
      <c r="I108" s="87"/>
    </row>
    <row r="109" spans="1:9" s="2" customFormat="1" ht="18" customHeight="1" x14ac:dyDescent="0.25">
      <c r="A109" s="85" t="s">
        <v>320</v>
      </c>
      <c r="B109" s="86"/>
      <c r="C109" s="86"/>
      <c r="D109" s="86"/>
      <c r="E109" s="86"/>
      <c r="F109" s="86"/>
      <c r="G109" s="86"/>
      <c r="H109" s="86"/>
      <c r="I109" s="87"/>
    </row>
    <row r="110" spans="1:9" s="2" customFormat="1" ht="45" customHeight="1" x14ac:dyDescent="0.25">
      <c r="A110" s="88" t="s">
        <v>321</v>
      </c>
      <c r="B110" s="89"/>
      <c r="C110" s="89"/>
      <c r="D110" s="89"/>
      <c r="E110" s="89"/>
      <c r="F110" s="89"/>
      <c r="G110" s="89"/>
      <c r="H110" s="89"/>
      <c r="I110" s="90"/>
    </row>
    <row r="111" spans="1:9" s="26" customFormat="1" ht="25.5" customHeight="1" x14ac:dyDescent="0.25">
      <c r="A111" s="85" t="s">
        <v>322</v>
      </c>
      <c r="B111" s="86"/>
      <c r="C111" s="86"/>
      <c r="D111" s="86"/>
      <c r="E111" s="86"/>
      <c r="F111" s="86"/>
      <c r="G111" s="86"/>
      <c r="H111" s="86"/>
      <c r="I111" s="87"/>
    </row>
    <row r="112" spans="1:9" s="27" customFormat="1" ht="21" customHeight="1" x14ac:dyDescent="0.25">
      <c r="A112" s="80" t="s">
        <v>327</v>
      </c>
      <c r="B112" s="81"/>
      <c r="C112" s="81"/>
      <c r="D112" s="81"/>
      <c r="E112" s="81"/>
      <c r="F112" s="81"/>
      <c r="G112" s="81"/>
      <c r="H112" s="81"/>
      <c r="I112" s="82"/>
    </row>
    <row r="113" spans="1:9" s="1" customFormat="1" ht="66.75" customHeight="1" x14ac:dyDescent="0.3">
      <c r="A113" s="83" t="s">
        <v>326</v>
      </c>
      <c r="B113" s="84"/>
      <c r="C113" s="84"/>
      <c r="D113" s="84"/>
      <c r="E113" s="84"/>
      <c r="F113" s="84"/>
      <c r="G113" s="84"/>
      <c r="H113" s="84"/>
      <c r="I113" s="84"/>
    </row>
  </sheetData>
  <mergeCells count="19">
    <mergeCell ref="A112:I112"/>
    <mergeCell ref="A113:I113"/>
    <mergeCell ref="A106:I106"/>
    <mergeCell ref="A107:I107"/>
    <mergeCell ref="A108:I108"/>
    <mergeCell ref="A109:I109"/>
    <mergeCell ref="A110:I110"/>
    <mergeCell ref="A111:I111"/>
    <mergeCell ref="G4:I4"/>
    <mergeCell ref="A1:B1"/>
    <mergeCell ref="D1:I1"/>
    <mergeCell ref="A2:B2"/>
    <mergeCell ref="D2:I2"/>
    <mergeCell ref="A3:I3"/>
    <mergeCell ref="A4:A5"/>
    <mergeCell ref="B4:B5"/>
    <mergeCell ref="D4:D5"/>
    <mergeCell ref="E4:E5"/>
    <mergeCell ref="F4:F5"/>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2025-01-13T06:26:30Z</dcterms:modified>
</cp:coreProperties>
</file>