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Sheet1!$A$1:$O$139</definedName>
  </definedNames>
  <calcPr calcId="152511"/>
</workbook>
</file>

<file path=xl/calcChain.xml><?xml version="1.0" encoding="utf-8"?>
<calcChain xmlns="http://schemas.openxmlformats.org/spreadsheetml/2006/main">
  <c r="I101" i="1" l="1"/>
  <c r="I75" i="1"/>
  <c r="I21" i="1"/>
  <c r="I66" i="1" l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I7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7" i="1"/>
  <c r="I68" i="1"/>
  <c r="I69" i="1"/>
  <c r="I70" i="1"/>
  <c r="I71" i="1"/>
  <c r="I72" i="1"/>
  <c r="I74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2" i="1"/>
  <c r="I103" i="1"/>
  <c r="I13" i="1"/>
</calcChain>
</file>

<file path=xl/sharedStrings.xml><?xml version="1.0" encoding="utf-8"?>
<sst xmlns="http://schemas.openxmlformats.org/spreadsheetml/2006/main" count="578" uniqueCount="282">
  <si>
    <t>Հավելված N 1</t>
  </si>
  <si>
    <t>ՏԵԽՆԻԿԱԿԱՆ ԲՆՈՒԹԱԳԻՐ - ԳՆՄԱՆ ԺԱՄԱՆԱԿԱՑՈՒՅՑ*</t>
  </si>
  <si>
    <t xml:space="preserve">                                                                ՀՀ դրամ</t>
  </si>
  <si>
    <t>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</si>
  <si>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</si>
  <si>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</si>
  <si>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 xml:space="preserve">անվանումը </t>
  </si>
  <si>
    <t>ապրանքային նշանը, մակիշը և արտադրողի անվանումը **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</si>
  <si>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</si>
  <si>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</si>
  <si>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</si>
  <si>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</si>
  <si>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</si>
  <si>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</si>
  <si>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</si>
  <si>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ենթակա քանակը</t>
  </si>
  <si>
    <t>Ժամկետը***</t>
  </si>
  <si>
    <t>հատ</t>
  </si>
  <si>
    <t>քՋերմուկ Մաշտոցի 4 փակուղի 3/3</t>
  </si>
  <si>
    <t>քՋերմուկ Մաշտոցի 4 փակուղի 3/20</t>
  </si>
  <si>
    <t>քՋերմուկ Մաշտոցի 4 փակուղի 3/21</t>
  </si>
  <si>
    <t>քՋերմուկ Մաշտոցի 4 փակուղի 3/22</t>
  </si>
  <si>
    <t>քՋերմուկ Մաշտոցի 4 փակուղի 3/26</t>
  </si>
  <si>
    <t>քՋերմուկ Մաշտոցի 4 փակուղի 3/27</t>
  </si>
  <si>
    <t>քՋերմուկ Մաշտոցի 4 փակուղի 3/28</t>
  </si>
  <si>
    <t>քՋերմուկ Մաշտոցի 4 փակուղի 3/54</t>
  </si>
  <si>
    <t>քՋերմուկ Մաշտոցի 4 փակուղի 3/84</t>
  </si>
  <si>
    <t>համաձայն պայմանագրի</t>
  </si>
  <si>
    <t>Հեպատիտ B վիրուսի անտիգենի որակական հայտնաբերման թեսթ-հավաքածու</t>
  </si>
  <si>
    <t>ցեֆտրիաքսոն j01dd04</t>
  </si>
  <si>
    <t>ազիթրոմիցին j01fa10, s01aa26</t>
  </si>
  <si>
    <t>սուլֆամեթօքսազոլ + տրիմեթոպրիմ j01ee01, j01ee02, j01ee05, j01ee07</t>
  </si>
  <si>
    <t>ցիպրոֆլօքսացին j01ma02, s01ae03, s02aa15, s03aa07</t>
  </si>
  <si>
    <t>ֆլյուկոնազոլ d01ac15, j02ac01, j02ac01</t>
  </si>
  <si>
    <t>ացիկլովիրd06bb03, j05ab01, s01ad03</t>
  </si>
  <si>
    <t>հակաթունային շիճուկ (օձի) j06aa03</t>
  </si>
  <si>
    <t>մարդու հակապրկախտային իմունագլոբուլին j06bb02</t>
  </si>
  <si>
    <t>կատաղության դեմ պատվաստանյութ j07bg</t>
  </si>
  <si>
    <t>լիդոկային c01bb01, c05ad01, d04ab01, n01bb02, r02ad02, s01ha07, s02da01</t>
  </si>
  <si>
    <t>կատվախոտի հանուկ N05CM09</t>
  </si>
  <si>
    <t>մորֆին n02aa01</t>
  </si>
  <si>
    <t>ացետիլսալիցիլաթթու a01ad05, b01ac06, n02ba01</t>
  </si>
  <si>
    <t>պարացետամոլ n02be01</t>
  </si>
  <si>
    <t>թրիմեպերիդին n02a</t>
  </si>
  <si>
    <t>մետամիզոլ (մետամիզոլ նատրիում), պիտոֆենոն (պիտոֆենոնի հիդրոքլորիդ), ֆենպիվերինիումի բրոմիդ   N02BB52 , A03DA02 , N02BB52</t>
  </si>
  <si>
    <t>ացետիլսալիցիլաթթու, պարացետամոլ, կոֆեին  N02BA51, N02BA71</t>
  </si>
  <si>
    <t>մետամիզոլ (մետամիզոլի նատրիում) N02BB02</t>
  </si>
  <si>
    <t>լ―ոդոպա + կարբիդոպա n04ba02</t>
  </si>
  <si>
    <t>դիազեպամ n05ba01</t>
  </si>
  <si>
    <t>քլոմիպրամին n06aa04</t>
  </si>
  <si>
    <t>դեքսամեթազոն a01ac02, c05aa09, d07ab19, d07xb05, d10aa03, h02ab02, r01ad03, s01ba01, s01cb01, s02ba06, s03ba01</t>
  </si>
  <si>
    <t>պլատիֆիլին A03AX14</t>
  </si>
  <si>
    <t>մետամիզոլ (մետամիզոլ նատրիում), նապրօքսեն, կոֆեին, ֆենոբարբիտալ, կոդեին</t>
  </si>
  <si>
    <t>սալբուտամոլ r03ac02</t>
  </si>
  <si>
    <t>ամինոֆիլին r03da05</t>
  </si>
  <si>
    <t>քսիլոմետազոլին r01aa07, r01ab06, s01ga03</t>
  </si>
  <si>
    <t>ցիպրոֆլօքսացին (ցիպրոֆլօքսացինի հիդրոքլորիդ), դեքսամեթազոն   S03CA01</t>
  </si>
  <si>
    <t>տոբրամիցին, դեքսամեթազոն   S01CA01</t>
  </si>
  <si>
    <t>ամբրօքսոլ (ամբրօքսոլի հիդրոքլորիդ)    R05CB06, R05CB</t>
  </si>
  <si>
    <t>դիֆենհիդրամին d04aa32, d04aa32</t>
  </si>
  <si>
    <t>դեղամիջոցներ` հազի ― մրսածության դեմ</t>
  </si>
  <si>
    <t>նատրիումի քլորիդ, կալիումի քլորիդ, կալցիումի քլորիդ (ռինգերի լուծույթ)</t>
  </si>
  <si>
    <t>էնտերալ սնուցում</t>
  </si>
  <si>
    <t>ներարկման ջուր v07ab</t>
  </si>
  <si>
    <t>նատրիումի քլորիդ a12ca01, b05cb01, b05xa03</t>
  </si>
  <si>
    <t>գլյուկոզ b05cx01, v04ca02, v06dc01</t>
  </si>
  <si>
    <t>նատրիումի թիոսուլֆատ v03ab06</t>
  </si>
  <si>
    <t>մագնեզիումի սուլֆատ a06ad04, a12cc02, b05xa05, d11ax05, v04cc02</t>
  </si>
  <si>
    <t>արյան խումբը որոշող ազդանյութեր (ռեագենտներ)</t>
  </si>
  <si>
    <t>այլ դեղորայք</t>
  </si>
  <si>
    <t>հորթի արյան սպիտակուցազերծ ածանցյալ B06AB</t>
  </si>
  <si>
    <t>պիրացետամ  N06BX03</t>
  </si>
  <si>
    <t>վինպոցետին N06BX18</t>
  </si>
  <si>
    <t>սենոզիդներ A,B – A06AB06 բուսական ծագման դեղ</t>
  </si>
  <si>
    <t>էտամզիլատ - B02BX01</t>
  </si>
  <si>
    <t>լոզարտան (լոզարտանի կալիում) - C09CA01</t>
  </si>
  <si>
    <t>տամսուլոզին (տամսուլոզինի հիդրոքլորիդ) - G04CA02</t>
  </si>
  <si>
    <t>դիոսմին, հեսպերիդին-C05CA53</t>
  </si>
  <si>
    <t>լիոֆիլացված կենդանի կաթնաթթվային մանրէներ (լակտոբացիլուս    ացիդոֆիլուս, բիֆիդոբակտերիում անիմալիս)  -A07FA01</t>
  </si>
  <si>
    <t>ցինարիզին-N07CA02</t>
  </si>
  <si>
    <t>տրամադոլ (տրամադոլի հիդրոքլորիդ)-N02AX02</t>
  </si>
  <si>
    <t>կալցիումի կարբոնատ, խոլեկալցիֆերոլ A12AX</t>
  </si>
  <si>
    <t>նիմեսուլիդ MO1AX17, MO2AA26</t>
  </si>
  <si>
    <t>լերկանիդիպին (լերկանիդիպինի հիդրոքլորիդ), էնալապրիլ (էնալապրիլի մալեատ) C09BB02</t>
  </si>
  <si>
    <t>թեոֆիլին</t>
  </si>
  <si>
    <t>ջերմաչափեր</t>
  </si>
  <si>
    <t>Ցեֆտրիաքսոն Ceftriaxone1գ ապակե սրվակ</t>
  </si>
  <si>
    <t>Ազիթրոմիցինդեղապատիճներ 250մգ Azithromycincapsules 250mg</t>
  </si>
  <si>
    <t>Ազիթրոմիցինդեղապատիճներ 500մգ Azithromycincapsules 500mg</t>
  </si>
  <si>
    <t>Սուլֆապրիմ օշարակ 100մլ</t>
  </si>
  <si>
    <t>ՑիպրոֆլօքսացինCiprofloxacin/Ցիպրո Տեք3մգ/մլ, 10մլ պլաստիկե սրվակ-կաթոցիկ</t>
  </si>
  <si>
    <t>Ֆլուկոնազոլ Fluconazol 150մգ,բլիստերում (1)</t>
  </si>
  <si>
    <t>Ացիկլովիր դ/հ 200մգ</t>
  </si>
  <si>
    <t>Օձի պոլիվալենտ հակաթույն: Տուփը պարունակում է 1սրվակ</t>
  </si>
  <si>
    <t>Փայտացման անատոքսին 1 մլ:</t>
  </si>
  <si>
    <t>հակակատաղային պատվաստանյութ սիճուկ 1մլ</t>
  </si>
  <si>
    <t>մորֆին 1մլ ամպուլներ</t>
  </si>
  <si>
    <t>Ասպիրին կարդիո Aspirin cardio100մգ</t>
  </si>
  <si>
    <t>ացետիլսալիցիլաթթու դ/հ500մգ</t>
  </si>
  <si>
    <t>ցետամոլ օշարակ 120մգ/5մլ100 մլ</t>
  </si>
  <si>
    <t>ցեֆեկոն մոմիկ 0.1գ</t>
  </si>
  <si>
    <t>ցետամոլ մոմիկ 150 մգ</t>
  </si>
  <si>
    <t>պրոմեդոլ 1մլ</t>
  </si>
  <si>
    <t>Սպազմալգոն 2մլ ներարկման լուծույթSpasmalgon2ml solution for injection2մլ ամպուլներբլիստերում</t>
  </si>
  <si>
    <t>Սպազմալգոն Spasmalgon500մգ+5մգ+0,1մգբլիստերում</t>
  </si>
  <si>
    <t>Ասկոֆեն-Դարնիցա Ascophen-Darnitsa200մգ+200մգ+ 40մգ, բլիստերում</t>
  </si>
  <si>
    <t>ՏեմպալգինTempalgin500մգ+2</t>
  </si>
  <si>
    <t>դիազեպամ ամպ 10մգ2մլլուծույթ ներարկման 0,5% 2մլ</t>
  </si>
  <si>
    <t>Սուպրաստին Suprastin20մգ/մլ, 1մլ ամպուլներբլիստերում</t>
  </si>
  <si>
    <t>ՍուպրաստինSuprastin25մգ</t>
  </si>
  <si>
    <t>ԴեքսամեթազոնDexamethasone Դեքսա-Տեք 4մգ/մլ,1մլ ամպ</t>
  </si>
  <si>
    <t>Պլատիֆիլին-ԴարնիցաPlatyph2մգ/մլ 1մլ</t>
  </si>
  <si>
    <t>Սալբուտամոլ (Salbutamo100մկգ/ դեղաչափ, 8,5գ (200 շնչառում) ալյումինե տարա դեղաչափիչ մխոցով և</t>
  </si>
  <si>
    <t>ԷուֆիլինEuphyllinum24մգ/մլ,5մլ ամպուլներ</t>
  </si>
  <si>
    <t>ՕտրիվինOtrivin0,5մգ/մլ, 10մլ պլաստիկե տարա</t>
  </si>
  <si>
    <t>Ֆուրոտալգինականջակաթիլներ, լուծույթ Furotalgin 2,5մգ/մլ+ 31,25մգ/մլ+ 87,5մգ/մլ, 5մլ ապակե կամ պլաստիկե սրվակ</t>
  </si>
  <si>
    <t>ցիպրոֆլօքսացին 250 մգ</t>
  </si>
  <si>
    <t>Տոբրոմ ակնակաթիլ 0.3%5մլ/Տոբրեքս Tobrex3մգ/մլ, 5մլ պլաստիկե սրվակ</t>
  </si>
  <si>
    <t>ամբրոքսոլ30 մգ</t>
  </si>
  <si>
    <t>հեդիլեքս  օշարակ  հազի դեմ</t>
  </si>
  <si>
    <t>լինկաս  90 մլ  օշարակ</t>
  </si>
  <si>
    <t>Մուկալտին Mucaltinտուղտի հանուկ althaea extract50մգ,</t>
  </si>
  <si>
    <t>Էնտերոլ 250մգ Enterol 250mg</t>
  </si>
  <si>
    <t>Նատրիումի քլորիդի լուծույթ 0.9%Sodium chloride solution 0.9%250մլ պլաստիկե փաթեթ</t>
  </si>
  <si>
    <t>Նատրիումի քլորիդի լուծույթ 0.9%Sodium chloride solution 0.9%100մլ պլաստիկե փաթեթ</t>
  </si>
  <si>
    <t>Նատրիումի քլորիդի լուծույթ 0.9%Sodium chloride solution 0.9%500մլ պլաստիկե փաթեթ</t>
  </si>
  <si>
    <t>ԳլյուկոզGlucosa 250մլ պլաստիկե փաթեթ</t>
  </si>
  <si>
    <t xml:space="preserve">ԳլյուկոզGlucosa 40 % 5մլ </t>
  </si>
  <si>
    <t>սպիրտ բժշկական 96%250մլէթիլ սպիրտ խտանյութ արտաքին կիրառման լուծույթի 96% 250մլ</t>
  </si>
  <si>
    <t>Դորզոպտ Dorzopt20մգ/մլ, 5մլ պլաստիկե սրվակ-կաթոցիկ</t>
  </si>
  <si>
    <t>տուբերկուլյոզի հայյտնաբերման արագ թեստ</t>
  </si>
  <si>
    <t>Ակտովեգին Actovegin40մգ/մլ, 2մլամպուլներ, բլիստերում</t>
  </si>
  <si>
    <t>պիրացետամpiracetam400մգ</t>
  </si>
  <si>
    <t>պիրացետամpiracetam200մգ/մլ5մլ ամպուլա</t>
  </si>
  <si>
    <t>Կավինտոն Ֆորտե Cavinton Forte10մգ, բլիստերում</t>
  </si>
  <si>
    <t>Լորիստա 100 մգ</t>
  </si>
  <si>
    <t>Օմնիկ Omnic0,4մգ</t>
  </si>
  <si>
    <t>Դետրալեքս Detralex 450 մգ</t>
  </si>
  <si>
    <t>Կալցիում D3 Նիկոմեդ Calcium D3 Nycomed500մգ+5.5մկգ (200ՄՄ),պլաստիկե տարայում</t>
  </si>
  <si>
    <t>էնալապրիլ10մգ (էնալապրիլի մալեատ) enalapril (enalapril maleate10մգ, բլիստերում</t>
  </si>
  <si>
    <t>Սերետայդ Ակուհալեր /Դիսկուս Seretide Accuhaler/Diskus50մկգ+250մկգ, շնչառման պլաստիկե սկավառակ (60 դեղաչափ)</t>
  </si>
  <si>
    <t>Տեոտարդ 200mg Teotard 200mg</t>
  </si>
  <si>
    <t>բժշկական թթվածին 5 հատ* 6խմ</t>
  </si>
  <si>
    <t>33691176/524</t>
  </si>
  <si>
    <t>33691187/502</t>
  </si>
  <si>
    <t>33661186/502</t>
  </si>
  <si>
    <t>33651118/502</t>
  </si>
  <si>
    <t>33671136/506</t>
  </si>
  <si>
    <t>33691136/506</t>
  </si>
  <si>
    <t>33691231/502</t>
  </si>
  <si>
    <t>33691131/502</t>
  </si>
  <si>
    <t>33661126/503</t>
  </si>
  <si>
    <t>33661160/502</t>
  </si>
  <si>
    <t>38411200/502</t>
  </si>
  <si>
    <t>33671118/504</t>
  </si>
  <si>
    <t>33671113/502</t>
  </si>
  <si>
    <t>33691136/504</t>
  </si>
  <si>
    <t>33691176/528</t>
  </si>
  <si>
    <t>33691176/517</t>
  </si>
  <si>
    <t>33691733/503</t>
  </si>
  <si>
    <t>33661133/502</t>
  </si>
  <si>
    <t>33691176/523</t>
  </si>
  <si>
    <t>33661122/507</t>
  </si>
  <si>
    <t>33691145/502</t>
  </si>
  <si>
    <t>33661144/504</t>
  </si>
  <si>
    <t>33691176/525</t>
  </si>
  <si>
    <t>33671118/503</t>
  </si>
  <si>
    <t>33691176/522</t>
  </si>
  <si>
    <t>33691158/502</t>
  </si>
  <si>
    <t>33661117/502</t>
  </si>
  <si>
    <t>33691185/502</t>
  </si>
  <si>
    <t>33691176/521</t>
  </si>
  <si>
    <t>33691136/505</t>
  </si>
  <si>
    <t>33661122/505</t>
  </si>
  <si>
    <t>33661127/504</t>
  </si>
  <si>
    <t>33671116/502</t>
  </si>
  <si>
    <t>33661122/508</t>
  </si>
  <si>
    <t>33651125/504</t>
  </si>
  <si>
    <t>33691176/529</t>
  </si>
  <si>
    <t>33691813/502</t>
  </si>
  <si>
    <t>33651192/502</t>
  </si>
  <si>
    <t>33211320/503</t>
  </si>
  <si>
    <t>33661125/504</t>
  </si>
  <si>
    <t>33691133/502</t>
  </si>
  <si>
    <t>33671136/505</t>
  </si>
  <si>
    <t>33691212/502</t>
  </si>
  <si>
    <t>33691176/526</t>
  </si>
  <si>
    <t>33691232/502</t>
  </si>
  <si>
    <t>33661116/502</t>
  </si>
  <si>
    <t>33651125/503</t>
  </si>
  <si>
    <t>33691176/518</t>
  </si>
  <si>
    <t>33691213/502</t>
  </si>
  <si>
    <t>33691176/527</t>
  </si>
  <si>
    <t>33661127/503</t>
  </si>
  <si>
    <t>33691203/503</t>
  </si>
  <si>
    <t>33691144/502</t>
  </si>
  <si>
    <t>33671136/504</t>
  </si>
  <si>
    <t>33661136/502</t>
  </si>
  <si>
    <t>33661121/503</t>
  </si>
  <si>
    <t>33691138/504</t>
  </si>
  <si>
    <t>33691129/502</t>
  </si>
  <si>
    <t>33651131/503</t>
  </si>
  <si>
    <t>33691186/503</t>
  </si>
  <si>
    <t>33691176/530</t>
  </si>
  <si>
    <t>33691186/504</t>
  </si>
  <si>
    <t>33661153/502</t>
  </si>
  <si>
    <t>33691209/502</t>
  </si>
  <si>
    <t>33691200/502</t>
  </si>
  <si>
    <t>33691176/516</t>
  </si>
  <si>
    <t>33691222/502</t>
  </si>
  <si>
    <t>33651197/502</t>
  </si>
  <si>
    <t>33661121/504</t>
  </si>
  <si>
    <t>33691138/503</t>
  </si>
  <si>
    <t>33661125/503</t>
  </si>
  <si>
    <t>33691176/520</t>
  </si>
  <si>
    <t>33691226/502</t>
  </si>
  <si>
    <t>33661144/503</t>
  </si>
  <si>
    <t>33651170/502</t>
  </si>
  <si>
    <t>33651134/502</t>
  </si>
  <si>
    <t>33691733/504</t>
  </si>
  <si>
    <t>33651199/502</t>
  </si>
  <si>
    <t>33651131/504</t>
  </si>
  <si>
    <t>33661122/506</t>
  </si>
  <si>
    <t>33691202/502</t>
  </si>
  <si>
    <t>33691176/519</t>
  </si>
  <si>
    <t>33651150/502</t>
  </si>
  <si>
    <t>33661120/502</t>
  </si>
  <si>
    <t>33671125/502</t>
  </si>
  <si>
    <t>33691141/502</t>
  </si>
  <si>
    <t>թթվածին v03an01</t>
  </si>
  <si>
    <t>33661123/502</t>
  </si>
  <si>
    <t>33671124/502</t>
  </si>
  <si>
    <t>33671114/502</t>
  </si>
  <si>
    <t>33671130/502</t>
  </si>
  <si>
    <t>33691203/504</t>
  </si>
  <si>
    <t>Կրեդանիլ 25/250 Credanil 25/250 25մգ+250մգ, բլիստերում</t>
  </si>
  <si>
    <t xml:space="preserve">արյան խումբը որոշող ազդանյութեր (ռեագենտներ)հավաքածու </t>
  </si>
  <si>
    <t>Ամլեսսա 4մգ/5մգ</t>
  </si>
  <si>
    <t>Ալոտենդին 5մգ/5 մգ</t>
  </si>
  <si>
    <t>HC  լիզիս  1 լ լաբորատոր նյութ</t>
  </si>
  <si>
    <t>ԿՈ Պլավիքս 75մգ/100մգ</t>
  </si>
  <si>
    <t>Կո-տրիմոքսազոլ դ/հ 480մգ</t>
  </si>
  <si>
    <t>էքսֆորժ 5մգ/160 մգ/12.5 մգ</t>
  </si>
  <si>
    <t xml:space="preserve">Սենադեկսին Senadexin70մգ, </t>
  </si>
  <si>
    <t>Դիլուենտ 20լ լաբորատոր նյութ</t>
  </si>
  <si>
    <t>Ցինարիզին Cinnarizine25մգ</t>
  </si>
  <si>
    <t xml:space="preserve">տրամադոլ10մգ/մլ, 1մլ ամպուլներտրվել է Տրամադոլ-Մամպ 5%2մլ </t>
  </si>
  <si>
    <t xml:space="preserve">Դիցինոն Dicynone250մգ/2մլ, 2մլ ամպուլներ </t>
  </si>
  <si>
    <t>HC  ռեգուլյար լաբորատորիայի նյութ</t>
  </si>
  <si>
    <t xml:space="preserve">Դիմեդրոլ, ներարկման լուծույթ Dimedrol, solution for injection 10մգ/մլ, 1մլ ամպուլներ </t>
  </si>
  <si>
    <r>
      <t xml:space="preserve">«      »        20 </t>
    </r>
    <r>
      <rPr>
        <b/>
        <i/>
        <sz val="20"/>
        <color theme="1"/>
        <rFont val="Arial"/>
        <family val="2"/>
      </rPr>
      <t>25թ</t>
    </r>
    <r>
      <rPr>
        <b/>
        <i/>
        <sz val="20"/>
        <color theme="1"/>
        <rFont val="GHEA Grapalat"/>
        <family val="3"/>
      </rPr>
      <t xml:space="preserve">. կնքված </t>
    </r>
  </si>
  <si>
    <t>Ջուր ներարկմանWater for injection2մլ ամպուլներ</t>
  </si>
  <si>
    <t>HC cliamer 1լ լաբորատորիայի նյութ</t>
  </si>
  <si>
    <t xml:space="preserve">ֆիզոտենզ 4 մգ տրվել է մոկսոդին թ/պ դ/հ 0.4մգ </t>
  </si>
  <si>
    <t xml:space="preserve">Մագնեզիումի սուլֆատ Magnesium sulfate0.5գ/մլ,5մլ </t>
  </si>
  <si>
    <t>Ատարաքս Atarax25մգ</t>
  </si>
  <si>
    <t>Կատվախոտի հանուկValerian extract 20մգ</t>
  </si>
  <si>
    <t>Ռոզուլիպ Rosulip20մգ</t>
  </si>
  <si>
    <t>ՆիմեսիլNimesil100մգ, 2գ փաթեթիկներ</t>
  </si>
  <si>
    <t xml:space="preserve">Լիդոկայինի հիդրոքլորիդ Lidocaine hydrochloride2%20մգ/մլ,2մլ </t>
  </si>
  <si>
    <t xml:space="preserve">Լինեքս Linex1,2x10^7, ապակե տարայում </t>
  </si>
  <si>
    <t xml:space="preserve">Անալգին Analgin500մգ/մլ,2մլ </t>
  </si>
  <si>
    <t xml:space="preserve">Լորիստա Հ Lorista H50մգ+12,5մգ, </t>
  </si>
  <si>
    <t xml:space="preserve">Նատրիումի թիոսուլֆատSodium thiosulfate300մգ/մլ,5մլ ամպուլներ </t>
  </si>
  <si>
    <t xml:space="preserve">ՌինգերRinger8,6մգ/մլ+0,3մգ/մլ+ 0,33մգ/մլ,250մլ, պլաստիկե փաթեթ </t>
  </si>
  <si>
    <t>Անալգին Analgin500մգ</t>
  </si>
  <si>
    <t xml:space="preserve">Պարացետամոլ դ/հ 0,5գ </t>
  </si>
  <si>
    <t>Մեզատոն 1% 1 մգ</t>
  </si>
  <si>
    <t xml:space="preserve">     Ապրանքի մատակարարման ժամկետը, իսկ փուլային մատակարարման դեպքում` առաջին փուլի մատակարարման ժամկետը, պետք է սահմանվի առնվազն 20 օրացուցային օր, որի հաշվարկը կատարվում է պայմանագրով նախատեսված կողմերի իրավունքների և պարտականությունների կատարման պայմանն ուժի մեջ մտնելու օրը, բացառությամբ այն դեպքի, երբ ընտրված մասնակիցը համաձայնում է ապրանքը մատակարարել ավելի կարճ ժամկետում:</t>
  </si>
  <si>
    <t>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</t>
  </si>
  <si>
    <t xml:space="preserve">Պայմանագիրը կնքվում է "Գնումների մասին" ՀՀ օրենքի 15-րդ հոդվածի 6-րդ մասի հիման վրա։ Ֆինանսական միջոցներ նախատեսվելուց հետո կողմերի միջև կնքվող համաձայնագրի ուժի մեջ մտնելու օրվանից Ապրանքը մատակարարվում է վաճառողի կողմից  ՀՀ  Վայոց Ձորի մարզ, ք Ջերմուկ Մաշտոցի 4 փակուղի 3/3 հասցեով, գնորդի կողմից յուրաքանչյուր պատվերը ստանալուց հետո 5  օրացուցային օրվա ընթացքում: </t>
  </si>
  <si>
    <t xml:space="preserve">Ծանոթություն 1  </t>
  </si>
  <si>
    <t>Ներկայացնել  միայն Հայաստանի Հանրապետության դեղերի պետական ​​ռեգիստրում ընդգրկված դեղերը, հակառակ դեպքում հայտերը կմերժվեն։</t>
  </si>
  <si>
    <t>Ծանոթություն 2</t>
  </si>
  <si>
    <t xml:space="preserve"> Եթե դեղորայքի տեղափոխումը համաձայն ՀՀ ԱՆ նախարարի 09.09.2010թ. թիվ  17 հրամանի պահանջում է հատուկ պայմաններ /պահպանել սառնարանային ջերմաստիճանում, մութ, զով վայրում, վախենում է խոնավությունից, արևի ճառագայթներից և այլն, ապա պահպանել այդ ռեժիմները:                                                                                                                                </t>
  </si>
  <si>
    <t xml:space="preserve">Ծանոթություն 3 </t>
  </si>
  <si>
    <t xml:space="preserve">ա. 2,5 տարվանից  ավելի պիտանիության  ժամկետ  ունեցող դեղերը հանձնման պահին պետք է                                                                                                                                                                                                                                                                           ունենան առնվազն 2 տարի մնացորդային ժամկետ,  </t>
  </si>
  <si>
    <t xml:space="preserve">ունենան առնվազն 2 տարի մնացորդային ժամկետ,  </t>
  </si>
  <si>
    <t xml:space="preserve"> բ. Մինչև 2,5 տարի պիտանիության ժամկետ  ունեցող դեղերը հանձնման պահին պետք է ունենան դեղի ընդհանուր  պիտանելիության ժամկետի  առնվազն  1 տարի մնացորդային ժամկետ:</t>
  </si>
  <si>
    <t xml:space="preserve">Ծանոթություն 4   </t>
  </si>
  <si>
    <t xml:space="preserve"> Նշված քանակները առավելագույնն են և պատվիրատուի կողմից անհրաժեշտության դեպքում հնարավոր է նվազեցվեն:                                                                                                       </t>
  </si>
  <si>
    <r>
      <t xml:space="preserve">        </t>
    </r>
    <r>
      <rPr>
        <b/>
        <i/>
        <sz val="20"/>
        <color theme="1"/>
        <rFont val="Sylfaen"/>
        <family val="1"/>
      </rPr>
      <t>ՋԱԿ</t>
    </r>
    <r>
      <rPr>
        <b/>
        <i/>
        <sz val="20"/>
        <color theme="1"/>
        <rFont val="GHEA Grapalat"/>
        <family val="3"/>
      </rPr>
      <t>-ԷԱՃ</t>
    </r>
    <r>
      <rPr>
        <b/>
        <i/>
        <sz val="20"/>
        <color theme="1"/>
        <rFont val="Sylfaen"/>
        <family val="1"/>
      </rPr>
      <t>ԱՊՁԲ</t>
    </r>
    <r>
      <rPr>
        <b/>
        <i/>
        <sz val="20"/>
        <color theme="1"/>
        <rFont val="GHEA Grapalat"/>
        <family val="3"/>
      </rPr>
      <t>-25/3          ծածկագրով պայմանագրի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</si>
</sst>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.00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GHEA Grapalat"/>
      <family val="3"/>
    </font>
    <font>
      <sz val="14"/>
      <name val="Arial"/>
      <family val="2"/>
    </font>
    <font>
      <i/>
      <sz val="24"/>
      <color theme="1"/>
      <name val="GHEA Grapalat"/>
      <family val="3"/>
    </font>
    <font>
      <b/>
      <i/>
      <sz val="24"/>
      <color theme="1"/>
      <name val="GHEA Grapalat"/>
      <family val="3"/>
    </font>
    <font>
      <sz val="24"/>
      <color theme="1"/>
      <name val="Calibri"/>
      <family val="2"/>
      <scheme val="minor"/>
    </font>
    <font>
      <sz val="24"/>
      <color theme="1"/>
      <name val="GHEA Grapalat"/>
      <family val="3"/>
    </font>
    <font>
      <sz val="16"/>
      <color theme="1"/>
      <name val="Calibri"/>
      <family val="2"/>
      <scheme val="minor"/>
    </font>
    <font>
      <sz val="16"/>
      <color theme="1"/>
      <name val="GHEA Grapalat"/>
      <family val="3"/>
    </font>
    <font>
      <sz val="16"/>
      <name val="Arial"/>
      <family val="2"/>
    </font>
    <font>
      <sz val="18"/>
      <color theme="1"/>
      <name val="Calibri"/>
      <family val="2"/>
      <scheme val="minor"/>
    </font>
    <font>
      <sz val="18"/>
      <color theme="1"/>
      <name val="GHEA Grapalat"/>
      <family val="3"/>
    </font>
    <font>
      <sz val="18"/>
      <name val="Arial"/>
      <family val="2"/>
    </font>
    <font>
      <sz val="20"/>
      <name val="Arial"/>
      <family val="2"/>
    </font>
    <font>
      <b/>
      <i/>
      <sz val="14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i/>
      <sz val="20"/>
      <color theme="1"/>
      <name val="GHEA Grapalat"/>
      <family val="3"/>
    </font>
    <font>
      <b/>
      <i/>
      <sz val="20"/>
      <color theme="1"/>
      <name val="Arial"/>
      <family val="2"/>
    </font>
    <font>
      <b/>
      <i/>
      <sz val="2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14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10" fillId="2" borderId="1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8" fillId="2" borderId="0" xfId="0" applyFont="1" applyFill="1"/>
    <xf numFmtId="0" fontId="5" fillId="2" borderId="0" xfId="0" applyFont="1" applyFill="1" applyAlignment="1">
      <alignment horizontal="right" vertical="center"/>
    </xf>
    <xf numFmtId="0" fontId="6" fillId="2" borderId="0" xfId="0" applyFont="1" applyFill="1"/>
    <xf numFmtId="0" fontId="7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1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wrapText="1"/>
    </xf>
    <xf numFmtId="0" fontId="11" fillId="2" borderId="0" xfId="0" applyFont="1" applyFill="1"/>
    <xf numFmtId="0" fontId="13" fillId="2" borderId="14" xfId="0" applyFont="1" applyFill="1" applyBorder="1" applyAlignment="1">
      <alignment horizontal="center" vertical="center" wrapText="1"/>
    </xf>
    <xf numFmtId="164" fontId="13" fillId="2" borderId="14" xfId="0" applyNumberFormat="1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 applyAlignment="1">
      <alignment horizontal="right" vertical="center"/>
    </xf>
    <xf numFmtId="0" fontId="8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1" fillId="2" borderId="0" xfId="0" applyFont="1" applyFill="1" applyAlignment="1"/>
    <xf numFmtId="0" fontId="11" fillId="2" borderId="0" xfId="0" applyFont="1" applyFill="1" applyAlignment="1"/>
    <xf numFmtId="0" fontId="8" fillId="2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115"/>
  <sheetViews>
    <sheetView tabSelected="1" topLeftCell="A109" zoomScale="50" zoomScaleNormal="50" zoomScaleSheetLayoutView="32" workbookViewId="0">
      <selection activeCell="A109" sqref="A1:XFD1048576"/>
    </sheetView>
  </sheetViews>
  <sheetFormatPr defaultRowHeight="31.5" x14ac:dyDescent="0.5"/>
  <cols>
    <col min="1" max="1" width="0.140625" style="7" customWidth="1"/>
    <col min="2" max="2" width="13.140625" style="10" customWidth="1"/>
    <col min="3" max="3" width="28.5703125" style="10" customWidth="1"/>
    <col min="4" max="4" width="18.28515625" style="6" customWidth="1"/>
    <col min="5" max="5" width="21.7109375" style="7" customWidth="1"/>
    <col min="6" max="6" width="15.42578125" style="16" customWidth="1"/>
    <col min="7" max="7" width="13.28515625" style="7" customWidth="1"/>
    <col min="8" max="8" width="14.42578125" style="8" customWidth="1"/>
    <col min="9" max="9" width="11.85546875" style="8" customWidth="1"/>
    <col min="10" max="10" width="23.5703125" style="8" customWidth="1"/>
    <col min="11" max="11" width="16" style="7" customWidth="1"/>
    <col min="12" max="12" width="12.5703125" style="7" customWidth="1"/>
    <col min="13" max="13" width="12.85546875" style="7" customWidth="1"/>
    <col min="14" max="16384" width="9.140625" style="7"/>
  </cols>
  <sheetData>
    <row r="2" spans="2:13" ht="34.5" x14ac:dyDescent="0.5">
      <c r="B2" s="5"/>
      <c r="E2" s="23"/>
      <c r="F2" s="23"/>
      <c r="G2" s="23"/>
      <c r="H2" s="23"/>
      <c r="I2" s="23"/>
      <c r="J2" s="23"/>
      <c r="K2" s="23"/>
      <c r="L2" s="22"/>
    </row>
    <row r="3" spans="2:13" ht="33.75" x14ac:dyDescent="0.5">
      <c r="B3" s="9"/>
      <c r="E3" s="23"/>
      <c r="F3" s="23"/>
      <c r="G3" s="23"/>
      <c r="H3" s="23"/>
      <c r="I3" s="23"/>
      <c r="J3" s="23"/>
      <c r="K3" s="24" t="s">
        <v>0</v>
      </c>
      <c r="L3" s="22"/>
    </row>
    <row r="4" spans="2:13" x14ac:dyDescent="0.5">
      <c r="E4" s="23"/>
      <c r="F4" s="23"/>
      <c r="G4" s="29" t="s">
        <v>250</v>
      </c>
      <c r="H4" s="29"/>
      <c r="I4" s="29"/>
      <c r="J4" s="29"/>
      <c r="K4" s="29"/>
      <c r="L4" s="22"/>
    </row>
    <row r="5" spans="2:13" ht="36.75" customHeight="1" x14ac:dyDescent="0.5">
      <c r="B5" s="11"/>
      <c r="E5" s="29" t="s">
        <v>281</v>
      </c>
      <c r="F5" s="29"/>
      <c r="G5" s="29"/>
      <c r="H5" s="29"/>
      <c r="I5" s="29"/>
      <c r="J5" s="29"/>
      <c r="K5" s="29"/>
      <c r="L5" s="22"/>
    </row>
    <row r="6" spans="2:13" ht="34.5" x14ac:dyDescent="0.5">
      <c r="B6" s="11"/>
    </row>
    <row r="7" spans="2:13" ht="34.5" x14ac:dyDescent="0.5">
      <c r="B7" s="11"/>
      <c r="G7" s="12" t="s">
        <v>1</v>
      </c>
    </row>
    <row r="8" spans="2:13" ht="32.25" thickBot="1" x14ac:dyDescent="0.55000000000000004">
      <c r="L8" s="12" t="s">
        <v>2</v>
      </c>
    </row>
    <row r="9" spans="2:13" ht="21" thickBot="1" x14ac:dyDescent="0.35">
      <c r="B9" s="35" t="s">
        <v>3</v>
      </c>
      <c r="C9" s="36"/>
      <c r="D9" s="31"/>
      <c r="E9" s="31"/>
      <c r="F9" s="31"/>
      <c r="G9" s="31"/>
      <c r="H9" s="31"/>
      <c r="I9" s="31"/>
      <c r="J9" s="31"/>
      <c r="K9" s="31"/>
      <c r="L9" s="31"/>
      <c r="M9" s="32"/>
    </row>
    <row r="10" spans="2:13" ht="77.25" customHeight="1" thickBot="1" x14ac:dyDescent="0.35">
      <c r="B10" s="37" t="s">
        <v>4</v>
      </c>
      <c r="C10" s="26" t="s">
        <v>5</v>
      </c>
      <c r="D10" s="38" t="s">
        <v>6</v>
      </c>
      <c r="E10" s="33" t="s">
        <v>7</v>
      </c>
      <c r="F10" s="40" t="s">
        <v>8</v>
      </c>
      <c r="G10" s="33" t="s">
        <v>9</v>
      </c>
      <c r="H10" s="42" t="s">
        <v>10</v>
      </c>
      <c r="I10" s="42" t="s">
        <v>11</v>
      </c>
      <c r="J10" s="42" t="s">
        <v>12</v>
      </c>
      <c r="K10" s="30" t="s">
        <v>13</v>
      </c>
      <c r="L10" s="31"/>
      <c r="M10" s="32"/>
    </row>
    <row r="11" spans="2:13" ht="18.75" x14ac:dyDescent="0.3">
      <c r="B11" s="37"/>
      <c r="C11" s="27"/>
      <c r="D11" s="39"/>
      <c r="E11" s="34"/>
      <c r="F11" s="41"/>
      <c r="G11" s="34"/>
      <c r="H11" s="43"/>
      <c r="I11" s="43"/>
      <c r="J11" s="43"/>
      <c r="K11" s="33" t="s">
        <v>14</v>
      </c>
      <c r="L11" s="33" t="s">
        <v>15</v>
      </c>
      <c r="M11" s="33" t="s">
        <v>16</v>
      </c>
    </row>
    <row r="12" spans="2:13" ht="61.5" customHeight="1" x14ac:dyDescent="0.3">
      <c r="B12" s="37"/>
      <c r="C12" s="28"/>
      <c r="D12" s="39"/>
      <c r="E12" s="34"/>
      <c r="F12" s="41"/>
      <c r="G12" s="34"/>
      <c r="H12" s="43"/>
      <c r="I12" s="43"/>
      <c r="J12" s="43"/>
      <c r="K12" s="34"/>
      <c r="L12" s="34"/>
      <c r="M12" s="34"/>
    </row>
    <row r="13" spans="2:13" ht="102.75" customHeight="1" x14ac:dyDescent="0.5">
      <c r="B13" s="13">
        <v>1</v>
      </c>
      <c r="C13" s="20" t="s">
        <v>143</v>
      </c>
      <c r="D13" s="20" t="s">
        <v>69</v>
      </c>
      <c r="E13" s="14"/>
      <c r="F13" s="17" t="s">
        <v>129</v>
      </c>
      <c r="G13" s="1" t="s">
        <v>17</v>
      </c>
      <c r="H13" s="25">
        <v>4570.76</v>
      </c>
      <c r="I13" s="25">
        <f>+J13*H13</f>
        <v>45707.600000000006</v>
      </c>
      <c r="J13" s="21">
        <v>10</v>
      </c>
      <c r="K13" s="15" t="s">
        <v>18</v>
      </c>
      <c r="L13" s="2">
        <v>10</v>
      </c>
      <c r="M13" s="15" t="s">
        <v>27</v>
      </c>
    </row>
    <row r="14" spans="2:13" ht="81" customHeight="1" x14ac:dyDescent="0.5">
      <c r="B14" s="13">
        <f>1+B13</f>
        <v>2</v>
      </c>
      <c r="C14" s="20" t="s">
        <v>144</v>
      </c>
      <c r="D14" s="20" t="s">
        <v>72</v>
      </c>
      <c r="E14" s="14"/>
      <c r="F14" s="18" t="s">
        <v>134</v>
      </c>
      <c r="G14" s="1" t="s">
        <v>17</v>
      </c>
      <c r="H14" s="25">
        <v>44</v>
      </c>
      <c r="I14" s="25">
        <f t="shared" ref="I14:I78" si="0">+J14*H14</f>
        <v>8800</v>
      </c>
      <c r="J14" s="21">
        <v>200</v>
      </c>
      <c r="K14" s="15" t="s">
        <v>18</v>
      </c>
      <c r="L14" s="2">
        <v>200</v>
      </c>
      <c r="M14" s="15" t="s">
        <v>27</v>
      </c>
    </row>
    <row r="15" spans="2:13" ht="108.75" customHeight="1" x14ac:dyDescent="0.5">
      <c r="B15" s="13">
        <f>1+B14</f>
        <v>3</v>
      </c>
      <c r="C15" s="20" t="s">
        <v>145</v>
      </c>
      <c r="D15" s="20" t="s">
        <v>52</v>
      </c>
      <c r="E15" s="14"/>
      <c r="F15" s="18" t="s">
        <v>265</v>
      </c>
      <c r="G15" s="1" t="s">
        <v>17</v>
      </c>
      <c r="H15" s="25">
        <v>20.5</v>
      </c>
      <c r="I15" s="25">
        <f t="shared" si="0"/>
        <v>4100</v>
      </c>
      <c r="J15" s="21">
        <v>200</v>
      </c>
      <c r="K15" s="15" t="s">
        <v>18</v>
      </c>
      <c r="L15" s="2">
        <v>200</v>
      </c>
      <c r="M15" s="15" t="s">
        <v>27</v>
      </c>
    </row>
    <row r="16" spans="2:13" ht="68.25" customHeight="1" x14ac:dyDescent="0.5">
      <c r="B16" s="13">
        <f>1+B15</f>
        <v>4</v>
      </c>
      <c r="C16" s="20" t="s">
        <v>146</v>
      </c>
      <c r="D16" s="20" t="s">
        <v>29</v>
      </c>
      <c r="E16" s="14"/>
      <c r="F16" s="18" t="s">
        <v>86</v>
      </c>
      <c r="G16" s="1" t="s">
        <v>17</v>
      </c>
      <c r="H16" s="25">
        <v>103.9</v>
      </c>
      <c r="I16" s="25">
        <f t="shared" si="0"/>
        <v>31170</v>
      </c>
      <c r="J16" s="21">
        <v>300</v>
      </c>
      <c r="K16" s="15" t="s">
        <v>18</v>
      </c>
      <c r="L16" s="2">
        <v>300</v>
      </c>
      <c r="M16" s="15" t="s">
        <v>27</v>
      </c>
    </row>
    <row r="17" spans="2:13" ht="102.75" customHeight="1" x14ac:dyDescent="0.5">
      <c r="B17" s="13">
        <f t="shared" ref="B17:B80" si="1">1+B16</f>
        <v>5</v>
      </c>
      <c r="C17" s="20" t="s">
        <v>147</v>
      </c>
      <c r="D17" s="20" t="s">
        <v>60</v>
      </c>
      <c r="E17" s="14"/>
      <c r="F17" s="18" t="s">
        <v>121</v>
      </c>
      <c r="G17" s="1" t="s">
        <v>17</v>
      </c>
      <c r="H17" s="25">
        <v>15</v>
      </c>
      <c r="I17" s="25">
        <f t="shared" si="0"/>
        <v>15000</v>
      </c>
      <c r="J17" s="21">
        <v>1000</v>
      </c>
      <c r="K17" s="15" t="s">
        <v>18</v>
      </c>
      <c r="L17" s="2">
        <v>1000</v>
      </c>
      <c r="M17" s="15" t="s">
        <v>27</v>
      </c>
    </row>
    <row r="18" spans="2:13" ht="164.25" customHeight="1" x14ac:dyDescent="0.5">
      <c r="B18" s="13">
        <f t="shared" si="1"/>
        <v>6</v>
      </c>
      <c r="C18" s="20" t="s">
        <v>148</v>
      </c>
      <c r="D18" s="20" t="s">
        <v>64</v>
      </c>
      <c r="E18" s="14"/>
      <c r="F18" s="18" t="s">
        <v>125</v>
      </c>
      <c r="G18" s="1" t="s">
        <v>17</v>
      </c>
      <c r="H18" s="25">
        <v>251.9</v>
      </c>
      <c r="I18" s="25">
        <f t="shared" si="0"/>
        <v>12595</v>
      </c>
      <c r="J18" s="21">
        <v>50</v>
      </c>
      <c r="K18" s="15" t="s">
        <v>18</v>
      </c>
      <c r="L18" s="2">
        <v>50</v>
      </c>
      <c r="M18" s="15" t="s">
        <v>27</v>
      </c>
    </row>
    <row r="19" spans="2:13" ht="116.25" customHeight="1" x14ac:dyDescent="0.5">
      <c r="B19" s="13">
        <f t="shared" si="1"/>
        <v>7</v>
      </c>
      <c r="C19" s="20" t="s">
        <v>149</v>
      </c>
      <c r="D19" s="20" t="s">
        <v>81</v>
      </c>
      <c r="E19" s="14"/>
      <c r="F19" s="18" t="s">
        <v>138</v>
      </c>
      <c r="G19" s="1" t="s">
        <v>17</v>
      </c>
      <c r="H19" s="25">
        <v>30.59</v>
      </c>
      <c r="I19" s="25">
        <f t="shared" si="0"/>
        <v>15295</v>
      </c>
      <c r="J19" s="21">
        <v>500</v>
      </c>
      <c r="K19" s="15" t="s">
        <v>18</v>
      </c>
      <c r="L19" s="2">
        <v>500</v>
      </c>
      <c r="M19" s="15" t="s">
        <v>27</v>
      </c>
    </row>
    <row r="20" spans="2:13" ht="78.75" customHeight="1" x14ac:dyDescent="0.5">
      <c r="B20" s="13">
        <f t="shared" si="1"/>
        <v>8</v>
      </c>
      <c r="C20" s="20" t="s">
        <v>150</v>
      </c>
      <c r="D20" s="20" t="s">
        <v>62</v>
      </c>
      <c r="E20" s="14"/>
      <c r="F20" s="18" t="s">
        <v>122</v>
      </c>
      <c r="G20" s="1" t="s">
        <v>17</v>
      </c>
      <c r="H20" s="25">
        <v>220</v>
      </c>
      <c r="I20" s="25">
        <f t="shared" si="0"/>
        <v>4400</v>
      </c>
      <c r="J20" s="21">
        <v>20</v>
      </c>
      <c r="K20" s="15" t="s">
        <v>18</v>
      </c>
      <c r="L20" s="2">
        <v>20</v>
      </c>
      <c r="M20" s="15" t="s">
        <v>27</v>
      </c>
    </row>
    <row r="21" spans="2:13" ht="126.75" customHeight="1" x14ac:dyDescent="0.5">
      <c r="B21" s="13">
        <f t="shared" si="1"/>
        <v>9</v>
      </c>
      <c r="C21" s="20" t="s">
        <v>151</v>
      </c>
      <c r="D21" s="20" t="s">
        <v>45</v>
      </c>
      <c r="E21" s="14"/>
      <c r="F21" s="18" t="s">
        <v>105</v>
      </c>
      <c r="G21" s="1" t="s">
        <v>17</v>
      </c>
      <c r="H21" s="25">
        <v>15.2</v>
      </c>
      <c r="I21" s="25">
        <f>+J21*H21</f>
        <v>15200</v>
      </c>
      <c r="J21" s="21">
        <v>1000</v>
      </c>
      <c r="K21" s="15" t="s">
        <v>18</v>
      </c>
      <c r="L21" s="2">
        <v>1000</v>
      </c>
      <c r="M21" s="15" t="s">
        <v>27</v>
      </c>
    </row>
    <row r="22" spans="2:13" ht="88.5" customHeight="1" x14ac:dyDescent="0.5">
      <c r="B22" s="13">
        <f t="shared" si="1"/>
        <v>10</v>
      </c>
      <c r="C22" s="20" t="s">
        <v>152</v>
      </c>
      <c r="D22" s="20" t="s">
        <v>51</v>
      </c>
      <c r="E22" s="14"/>
      <c r="F22" s="18" t="s">
        <v>111</v>
      </c>
      <c r="G22" s="1" t="s">
        <v>17</v>
      </c>
      <c r="H22" s="25">
        <v>145</v>
      </c>
      <c r="I22" s="25">
        <f t="shared" si="0"/>
        <v>14500</v>
      </c>
      <c r="J22" s="21">
        <v>100</v>
      </c>
      <c r="K22" s="15" t="s">
        <v>18</v>
      </c>
      <c r="L22" s="2">
        <v>100</v>
      </c>
      <c r="M22" s="15" t="s">
        <v>27</v>
      </c>
    </row>
    <row r="23" spans="2:13" ht="60" customHeight="1" x14ac:dyDescent="0.5">
      <c r="B23" s="13">
        <f t="shared" si="1"/>
        <v>11</v>
      </c>
      <c r="C23" s="20" t="s">
        <v>153</v>
      </c>
      <c r="D23" s="20" t="s">
        <v>85</v>
      </c>
      <c r="E23" s="14"/>
      <c r="F23" s="18" t="s">
        <v>85</v>
      </c>
      <c r="G23" s="1" t="s">
        <v>17</v>
      </c>
      <c r="H23" s="25">
        <v>1100</v>
      </c>
      <c r="I23" s="25">
        <f t="shared" si="0"/>
        <v>22000</v>
      </c>
      <c r="J23" s="21">
        <v>20</v>
      </c>
      <c r="K23" s="15" t="s">
        <v>18</v>
      </c>
      <c r="L23" s="2">
        <v>20</v>
      </c>
      <c r="M23" s="15" t="s">
        <v>27</v>
      </c>
    </row>
    <row r="24" spans="2:13" ht="77.25" customHeight="1" x14ac:dyDescent="0.5">
      <c r="B24" s="13">
        <f t="shared" si="1"/>
        <v>12</v>
      </c>
      <c r="C24" s="20" t="s">
        <v>154</v>
      </c>
      <c r="D24" s="20" t="s">
        <v>56</v>
      </c>
      <c r="E24" s="14"/>
      <c r="F24" s="18" t="s">
        <v>116</v>
      </c>
      <c r="G24" s="1" t="s">
        <v>17</v>
      </c>
      <c r="H24" s="25">
        <v>16.2</v>
      </c>
      <c r="I24" s="25">
        <f t="shared" si="0"/>
        <v>1620</v>
      </c>
      <c r="J24" s="21">
        <v>100</v>
      </c>
      <c r="K24" s="15" t="s">
        <v>18</v>
      </c>
      <c r="L24" s="2">
        <v>100</v>
      </c>
      <c r="M24" s="15" t="s">
        <v>27</v>
      </c>
    </row>
    <row r="25" spans="2:13" ht="164.25" customHeight="1" x14ac:dyDescent="0.5">
      <c r="B25" s="13">
        <f t="shared" si="1"/>
        <v>13</v>
      </c>
      <c r="C25" s="20" t="s">
        <v>155</v>
      </c>
      <c r="D25" s="20" t="s">
        <v>53</v>
      </c>
      <c r="E25" s="14"/>
      <c r="F25" s="18" t="s">
        <v>112</v>
      </c>
      <c r="G25" s="1" t="s">
        <v>17</v>
      </c>
      <c r="H25" s="4">
        <v>1190</v>
      </c>
      <c r="I25" s="25">
        <f t="shared" si="0"/>
        <v>119000</v>
      </c>
      <c r="J25" s="21">
        <v>100</v>
      </c>
      <c r="K25" s="15" t="s">
        <v>18</v>
      </c>
      <c r="L25" s="2">
        <v>100</v>
      </c>
      <c r="M25" s="15" t="s">
        <v>27</v>
      </c>
    </row>
    <row r="26" spans="2:13" ht="162" customHeight="1" x14ac:dyDescent="0.5">
      <c r="B26" s="13">
        <f t="shared" si="1"/>
        <v>14</v>
      </c>
      <c r="C26" s="20" t="s">
        <v>156</v>
      </c>
      <c r="D26" s="20" t="s">
        <v>64</v>
      </c>
      <c r="E26" s="14"/>
      <c r="F26" s="18" t="s">
        <v>123</v>
      </c>
      <c r="G26" s="1" t="s">
        <v>17</v>
      </c>
      <c r="H26" s="4">
        <v>245.9</v>
      </c>
      <c r="I26" s="25">
        <f t="shared" si="0"/>
        <v>49180</v>
      </c>
      <c r="J26" s="21">
        <v>200</v>
      </c>
      <c r="K26" s="15" t="s">
        <v>18</v>
      </c>
      <c r="L26" s="2">
        <v>200</v>
      </c>
      <c r="M26" s="15" t="s">
        <v>27</v>
      </c>
    </row>
    <row r="27" spans="2:13" ht="306" x14ac:dyDescent="0.5">
      <c r="B27" s="13">
        <f t="shared" si="1"/>
        <v>15</v>
      </c>
      <c r="C27" s="20" t="s">
        <v>157</v>
      </c>
      <c r="D27" s="20" t="s">
        <v>69</v>
      </c>
      <c r="E27" s="14"/>
      <c r="F27" s="18" t="s">
        <v>130</v>
      </c>
      <c r="G27" s="1" t="s">
        <v>17</v>
      </c>
      <c r="H27" s="25">
        <v>30000</v>
      </c>
      <c r="I27" s="25">
        <f t="shared" si="0"/>
        <v>30000</v>
      </c>
      <c r="J27" s="21">
        <v>1</v>
      </c>
      <c r="K27" s="15" t="s">
        <v>18</v>
      </c>
      <c r="L27" s="2">
        <v>1</v>
      </c>
      <c r="M27" s="15" t="s">
        <v>27</v>
      </c>
    </row>
    <row r="28" spans="2:13" ht="91.5" customHeight="1" x14ac:dyDescent="0.5">
      <c r="B28" s="13">
        <f t="shared" si="1"/>
        <v>16</v>
      </c>
      <c r="C28" s="20" t="s">
        <v>158</v>
      </c>
      <c r="D28" s="20" t="s">
        <v>69</v>
      </c>
      <c r="E28" s="14"/>
      <c r="F28" s="18" t="s">
        <v>252</v>
      </c>
      <c r="G28" s="1" t="s">
        <v>17</v>
      </c>
      <c r="H28" s="25">
        <v>10000</v>
      </c>
      <c r="I28" s="25">
        <f t="shared" si="0"/>
        <v>50000</v>
      </c>
      <c r="J28" s="21">
        <v>5</v>
      </c>
      <c r="K28" s="15" t="s">
        <v>18</v>
      </c>
      <c r="L28" s="2">
        <v>5</v>
      </c>
      <c r="M28" s="15" t="s">
        <v>27</v>
      </c>
    </row>
    <row r="29" spans="2:13" ht="170.25" customHeight="1" x14ac:dyDescent="0.5">
      <c r="B29" s="13">
        <f t="shared" si="1"/>
        <v>17</v>
      </c>
      <c r="C29" s="20" t="s">
        <v>159</v>
      </c>
      <c r="D29" s="20" t="s">
        <v>83</v>
      </c>
      <c r="E29" s="14"/>
      <c r="F29" s="18" t="s">
        <v>139</v>
      </c>
      <c r="G29" s="1" t="s">
        <v>17</v>
      </c>
      <c r="H29" s="25">
        <v>4.93</v>
      </c>
      <c r="I29" s="25">
        <f t="shared" si="0"/>
        <v>19720</v>
      </c>
      <c r="J29" s="21">
        <v>4000</v>
      </c>
      <c r="K29" s="15" t="s">
        <v>18</v>
      </c>
      <c r="L29" s="2">
        <v>4000</v>
      </c>
      <c r="M29" s="15" t="s">
        <v>27</v>
      </c>
    </row>
    <row r="30" spans="2:13" ht="118.5" customHeight="1" x14ac:dyDescent="0.5">
      <c r="B30" s="13">
        <f t="shared" si="1"/>
        <v>18</v>
      </c>
      <c r="C30" s="20" t="s">
        <v>160</v>
      </c>
      <c r="D30" s="20" t="s">
        <v>47</v>
      </c>
      <c r="E30" s="14"/>
      <c r="F30" s="18" t="s">
        <v>235</v>
      </c>
      <c r="G30" s="1" t="s">
        <v>17</v>
      </c>
      <c r="H30" s="25">
        <v>47.39</v>
      </c>
      <c r="I30" s="25">
        <f t="shared" si="0"/>
        <v>47390</v>
      </c>
      <c r="J30" s="21">
        <v>1000</v>
      </c>
      <c r="K30" s="15" t="s">
        <v>18</v>
      </c>
      <c r="L30" s="2">
        <v>1000</v>
      </c>
      <c r="M30" s="15" t="s">
        <v>27</v>
      </c>
    </row>
    <row r="31" spans="2:13" ht="81.75" customHeight="1" x14ac:dyDescent="0.5">
      <c r="B31" s="13">
        <f t="shared" si="1"/>
        <v>19</v>
      </c>
      <c r="C31" s="20" t="s">
        <v>161</v>
      </c>
      <c r="D31" s="20" t="s">
        <v>69</v>
      </c>
      <c r="E31" s="14"/>
      <c r="F31" s="18" t="s">
        <v>253</v>
      </c>
      <c r="G31" s="1" t="s">
        <v>17</v>
      </c>
      <c r="H31" s="25">
        <v>87</v>
      </c>
      <c r="I31" s="25">
        <f t="shared" si="0"/>
        <v>174000</v>
      </c>
      <c r="J31" s="21">
        <v>2000</v>
      </c>
      <c r="K31" s="15" t="s">
        <v>18</v>
      </c>
      <c r="L31" s="2">
        <v>2000</v>
      </c>
      <c r="M31" s="15" t="s">
        <v>27</v>
      </c>
    </row>
    <row r="32" spans="2:13" ht="60" customHeight="1" x14ac:dyDescent="0.5">
      <c r="B32" s="13">
        <f t="shared" si="1"/>
        <v>20</v>
      </c>
      <c r="C32" s="20" t="s">
        <v>162</v>
      </c>
      <c r="D32" s="20" t="s">
        <v>42</v>
      </c>
      <c r="E32" s="14"/>
      <c r="F32" s="18" t="s">
        <v>100</v>
      </c>
      <c r="G32" s="1" t="s">
        <v>17</v>
      </c>
      <c r="H32" s="25">
        <v>25.15</v>
      </c>
      <c r="I32" s="25">
        <f t="shared" si="0"/>
        <v>503</v>
      </c>
      <c r="J32" s="21">
        <v>20</v>
      </c>
      <c r="K32" s="15" t="s">
        <v>19</v>
      </c>
      <c r="L32" s="2">
        <v>20</v>
      </c>
      <c r="M32" s="15" t="s">
        <v>27</v>
      </c>
    </row>
    <row r="33" spans="2:13" ht="131.25" customHeight="1" x14ac:dyDescent="0.5">
      <c r="B33" s="13">
        <f t="shared" si="1"/>
        <v>21</v>
      </c>
      <c r="C33" s="20" t="s">
        <v>163</v>
      </c>
      <c r="D33" s="20" t="s">
        <v>67</v>
      </c>
      <c r="E33" s="14"/>
      <c r="F33" s="18" t="s">
        <v>254</v>
      </c>
      <c r="G33" s="1" t="s">
        <v>17</v>
      </c>
      <c r="H33" s="25">
        <v>29</v>
      </c>
      <c r="I33" s="25">
        <f t="shared" si="0"/>
        <v>58000</v>
      </c>
      <c r="J33" s="21">
        <v>2000</v>
      </c>
      <c r="K33" s="15" t="s">
        <v>20</v>
      </c>
      <c r="L33" s="2">
        <v>2000</v>
      </c>
      <c r="M33" s="15" t="s">
        <v>27</v>
      </c>
    </row>
    <row r="34" spans="2:13" ht="84" customHeight="1" x14ac:dyDescent="0.5">
      <c r="B34" s="13">
        <f t="shared" si="1"/>
        <v>22</v>
      </c>
      <c r="C34" s="20" t="s">
        <v>164</v>
      </c>
      <c r="D34" s="20" t="s">
        <v>49</v>
      </c>
      <c r="E34" s="14"/>
      <c r="F34" s="18" t="s">
        <v>109</v>
      </c>
      <c r="G34" s="1" t="s">
        <v>17</v>
      </c>
      <c r="H34" s="25">
        <v>45</v>
      </c>
      <c r="I34" s="25">
        <f t="shared" si="0"/>
        <v>9000</v>
      </c>
      <c r="J34" s="21">
        <v>200</v>
      </c>
      <c r="K34" s="15" t="s">
        <v>21</v>
      </c>
      <c r="L34" s="2">
        <v>200</v>
      </c>
      <c r="M34" s="15" t="s">
        <v>27</v>
      </c>
    </row>
    <row r="35" spans="2:13" ht="108" customHeight="1" x14ac:dyDescent="0.5">
      <c r="B35" s="13">
        <f t="shared" si="1"/>
        <v>23</v>
      </c>
      <c r="C35" s="20" t="s">
        <v>165</v>
      </c>
      <c r="D35" s="20" t="s">
        <v>69</v>
      </c>
      <c r="E35" s="14"/>
      <c r="F35" s="18" t="s">
        <v>267</v>
      </c>
      <c r="G35" s="1" t="s">
        <v>17</v>
      </c>
      <c r="H35" s="25">
        <v>120</v>
      </c>
      <c r="I35" s="25">
        <f t="shared" si="0"/>
        <v>6000</v>
      </c>
      <c r="J35" s="21">
        <v>50</v>
      </c>
      <c r="K35" s="15" t="s">
        <v>18</v>
      </c>
      <c r="L35" s="2">
        <v>50</v>
      </c>
      <c r="M35" s="15" t="s">
        <v>27</v>
      </c>
    </row>
    <row r="36" spans="2:13" ht="135.75" customHeight="1" x14ac:dyDescent="0.5">
      <c r="B36" s="13">
        <f t="shared" si="1"/>
        <v>24</v>
      </c>
      <c r="C36" s="20" t="s">
        <v>166</v>
      </c>
      <c r="D36" s="20" t="s">
        <v>56</v>
      </c>
      <c r="E36" s="14"/>
      <c r="F36" s="18" t="s">
        <v>115</v>
      </c>
      <c r="G36" s="1" t="s">
        <v>17</v>
      </c>
      <c r="H36" s="25">
        <v>3900</v>
      </c>
      <c r="I36" s="25">
        <f t="shared" si="0"/>
        <v>195000</v>
      </c>
      <c r="J36" s="21">
        <v>50</v>
      </c>
      <c r="K36" s="15" t="s">
        <v>18</v>
      </c>
      <c r="L36" s="2">
        <v>50</v>
      </c>
      <c r="M36" s="15" t="s">
        <v>27</v>
      </c>
    </row>
    <row r="37" spans="2:13" ht="123.75" customHeight="1" x14ac:dyDescent="0.5">
      <c r="B37" s="13">
        <f t="shared" si="1"/>
        <v>25</v>
      </c>
      <c r="C37" s="20" t="s">
        <v>167</v>
      </c>
      <c r="D37" s="20" t="s">
        <v>69</v>
      </c>
      <c r="E37" s="14"/>
      <c r="F37" s="18" t="s">
        <v>255</v>
      </c>
      <c r="G37" s="1" t="s">
        <v>17</v>
      </c>
      <c r="H37" s="25">
        <v>50</v>
      </c>
      <c r="I37" s="25">
        <f t="shared" si="0"/>
        <v>25000</v>
      </c>
      <c r="J37" s="21">
        <v>500</v>
      </c>
      <c r="K37" s="15" t="s">
        <v>18</v>
      </c>
      <c r="L37" s="2">
        <v>500</v>
      </c>
      <c r="M37" s="15" t="s">
        <v>27</v>
      </c>
    </row>
    <row r="38" spans="2:13" ht="409.5" x14ac:dyDescent="0.5">
      <c r="B38" s="13">
        <f t="shared" si="1"/>
        <v>26</v>
      </c>
      <c r="C38" s="20" t="s">
        <v>168</v>
      </c>
      <c r="D38" s="20" t="s">
        <v>68</v>
      </c>
      <c r="E38" s="14"/>
      <c r="F38" s="18" t="s">
        <v>236</v>
      </c>
      <c r="G38" s="1" t="s">
        <v>17</v>
      </c>
      <c r="H38" s="25">
        <v>5000</v>
      </c>
      <c r="I38" s="25">
        <f t="shared" si="0"/>
        <v>5000</v>
      </c>
      <c r="J38" s="21">
        <v>1</v>
      </c>
      <c r="K38" s="15" t="s">
        <v>22</v>
      </c>
      <c r="L38" s="2">
        <v>1</v>
      </c>
      <c r="M38" s="15" t="s">
        <v>27</v>
      </c>
    </row>
    <row r="39" spans="2:13" ht="167.25" customHeight="1" x14ac:dyDescent="0.5">
      <c r="B39" s="13">
        <f t="shared" si="1"/>
        <v>27</v>
      </c>
      <c r="C39" s="20" t="s">
        <v>169</v>
      </c>
      <c r="D39" s="20" t="s">
        <v>39</v>
      </c>
      <c r="E39" s="14"/>
      <c r="F39" s="18" t="s">
        <v>256</v>
      </c>
      <c r="G39" s="1" t="s">
        <v>17</v>
      </c>
      <c r="H39" s="25">
        <v>2.2000000000000002</v>
      </c>
      <c r="I39" s="25">
        <f t="shared" si="0"/>
        <v>44000</v>
      </c>
      <c r="J39" s="21">
        <v>20000</v>
      </c>
      <c r="K39" s="15" t="s">
        <v>23</v>
      </c>
      <c r="L39" s="2">
        <v>20000</v>
      </c>
      <c r="M39" s="15" t="s">
        <v>27</v>
      </c>
    </row>
    <row r="40" spans="2:13" ht="117" customHeight="1" x14ac:dyDescent="0.5">
      <c r="B40" s="13">
        <f t="shared" si="1"/>
        <v>28</v>
      </c>
      <c r="C40" s="20" t="s">
        <v>170</v>
      </c>
      <c r="D40" s="20" t="s">
        <v>70</v>
      </c>
      <c r="E40" s="14"/>
      <c r="F40" s="18" t="s">
        <v>131</v>
      </c>
      <c r="G40" s="1" t="s">
        <v>17</v>
      </c>
      <c r="H40" s="25">
        <v>600</v>
      </c>
      <c r="I40" s="25">
        <f t="shared" si="0"/>
        <v>120000</v>
      </c>
      <c r="J40" s="21">
        <v>200</v>
      </c>
      <c r="K40" s="15" t="s">
        <v>24</v>
      </c>
      <c r="L40" s="2">
        <v>200</v>
      </c>
      <c r="M40" s="15" t="s">
        <v>27</v>
      </c>
    </row>
    <row r="41" spans="2:13" ht="306" x14ac:dyDescent="0.5">
      <c r="B41" s="13">
        <f t="shared" si="1"/>
        <v>29</v>
      </c>
      <c r="C41" s="20" t="s">
        <v>171</v>
      </c>
      <c r="D41" s="20" t="s">
        <v>69</v>
      </c>
      <c r="E41" s="14"/>
      <c r="F41" s="18" t="s">
        <v>257</v>
      </c>
      <c r="G41" s="1" t="s">
        <v>17</v>
      </c>
      <c r="H41" s="25">
        <v>185</v>
      </c>
      <c r="I41" s="25">
        <f t="shared" si="0"/>
        <v>370000</v>
      </c>
      <c r="J41" s="21">
        <v>2000</v>
      </c>
      <c r="K41" s="15" t="s">
        <v>18</v>
      </c>
      <c r="L41" s="2">
        <v>2000</v>
      </c>
      <c r="M41" s="15" t="s">
        <v>27</v>
      </c>
    </row>
    <row r="42" spans="2:13" ht="145.5" customHeight="1" x14ac:dyDescent="0.5">
      <c r="B42" s="13">
        <f t="shared" si="1"/>
        <v>30</v>
      </c>
      <c r="C42" s="20" t="s">
        <v>172</v>
      </c>
      <c r="D42" s="20" t="s">
        <v>64</v>
      </c>
      <c r="E42" s="14"/>
      <c r="F42" s="18" t="s">
        <v>124</v>
      </c>
      <c r="G42" s="1" t="s">
        <v>17</v>
      </c>
      <c r="H42" s="25">
        <v>239.9</v>
      </c>
      <c r="I42" s="25">
        <f t="shared" si="0"/>
        <v>47980</v>
      </c>
      <c r="J42" s="21">
        <v>200</v>
      </c>
      <c r="K42" s="15" t="s">
        <v>18</v>
      </c>
      <c r="L42" s="2">
        <v>200</v>
      </c>
      <c r="M42" s="15" t="s">
        <v>27</v>
      </c>
    </row>
    <row r="43" spans="2:13" ht="409.5" x14ac:dyDescent="0.5">
      <c r="B43" s="13">
        <f t="shared" si="1"/>
        <v>31</v>
      </c>
      <c r="C43" s="20" t="s">
        <v>173</v>
      </c>
      <c r="D43" s="20" t="s">
        <v>42</v>
      </c>
      <c r="E43" s="14"/>
      <c r="F43" s="18" t="s">
        <v>266</v>
      </c>
      <c r="G43" s="1" t="s">
        <v>17</v>
      </c>
      <c r="H43" s="25">
        <v>6.4</v>
      </c>
      <c r="I43" s="25">
        <f t="shared" si="0"/>
        <v>12800</v>
      </c>
      <c r="J43" s="21">
        <v>2000</v>
      </c>
      <c r="K43" s="15" t="s">
        <v>18</v>
      </c>
      <c r="L43" s="2">
        <v>2000</v>
      </c>
      <c r="M43" s="15" t="s">
        <v>27</v>
      </c>
    </row>
    <row r="44" spans="2:13" ht="409.5" x14ac:dyDescent="0.5">
      <c r="B44" s="13">
        <f t="shared" si="1"/>
        <v>32</v>
      </c>
      <c r="C44" s="20" t="s">
        <v>174</v>
      </c>
      <c r="D44" s="20" t="s">
        <v>46</v>
      </c>
      <c r="E44" s="14"/>
      <c r="F44" s="18" t="s">
        <v>106</v>
      </c>
      <c r="G44" s="1" t="s">
        <v>17</v>
      </c>
      <c r="H44" s="25">
        <v>40.51</v>
      </c>
      <c r="I44" s="25">
        <f t="shared" si="0"/>
        <v>283570</v>
      </c>
      <c r="J44" s="21">
        <v>7000</v>
      </c>
      <c r="K44" s="15" t="s">
        <v>18</v>
      </c>
      <c r="L44" s="2">
        <v>7000</v>
      </c>
      <c r="M44" s="15" t="s">
        <v>27</v>
      </c>
    </row>
    <row r="45" spans="2:13" ht="409.5" x14ac:dyDescent="0.5">
      <c r="B45" s="13">
        <f t="shared" si="1"/>
        <v>33</v>
      </c>
      <c r="C45" s="20" t="s">
        <v>175</v>
      </c>
      <c r="D45" s="20" t="s">
        <v>55</v>
      </c>
      <c r="E45" s="14"/>
      <c r="F45" s="18" t="s">
        <v>114</v>
      </c>
      <c r="G45" s="1" t="s">
        <v>17</v>
      </c>
      <c r="H45" s="25">
        <v>422.31</v>
      </c>
      <c r="I45" s="25">
        <f t="shared" si="0"/>
        <v>21115.5</v>
      </c>
      <c r="J45" s="21">
        <v>50</v>
      </c>
      <c r="K45" s="15" t="s">
        <v>18</v>
      </c>
      <c r="L45" s="2">
        <v>50</v>
      </c>
      <c r="M45" s="15" t="s">
        <v>27</v>
      </c>
    </row>
    <row r="46" spans="2:13" ht="409.5" x14ac:dyDescent="0.5">
      <c r="B46" s="13">
        <f t="shared" si="1"/>
        <v>34</v>
      </c>
      <c r="C46" s="20" t="s">
        <v>176</v>
      </c>
      <c r="D46" s="20" t="s">
        <v>42</v>
      </c>
      <c r="E46" s="14"/>
      <c r="F46" s="18" t="s">
        <v>101</v>
      </c>
      <c r="G46" s="1" t="s">
        <v>17</v>
      </c>
      <c r="H46" s="25">
        <v>52</v>
      </c>
      <c r="I46" s="25">
        <f t="shared" si="0"/>
        <v>1040</v>
      </c>
      <c r="J46" s="21">
        <v>20</v>
      </c>
      <c r="K46" s="15" t="s">
        <v>18</v>
      </c>
      <c r="L46" s="2">
        <v>20</v>
      </c>
      <c r="M46" s="15" t="s">
        <v>27</v>
      </c>
    </row>
    <row r="47" spans="2:13" ht="409.5" x14ac:dyDescent="0.5">
      <c r="B47" s="13">
        <f t="shared" si="1"/>
        <v>35</v>
      </c>
      <c r="C47" s="20" t="s">
        <v>177</v>
      </c>
      <c r="D47" s="20" t="s">
        <v>30</v>
      </c>
      <c r="E47" s="14"/>
      <c r="F47" s="18" t="s">
        <v>87</v>
      </c>
      <c r="G47" s="1" t="s">
        <v>17</v>
      </c>
      <c r="H47" s="25">
        <v>140</v>
      </c>
      <c r="I47" s="25">
        <f t="shared" si="0"/>
        <v>84000</v>
      </c>
      <c r="J47" s="21">
        <v>600</v>
      </c>
      <c r="K47" s="15" t="s">
        <v>18</v>
      </c>
      <c r="L47" s="2">
        <v>600</v>
      </c>
      <c r="M47" s="15" t="s">
        <v>27</v>
      </c>
    </row>
    <row r="48" spans="2:13" ht="306" x14ac:dyDescent="0.5">
      <c r="B48" s="13">
        <f t="shared" si="1"/>
        <v>36</v>
      </c>
      <c r="C48" s="20" t="s">
        <v>178</v>
      </c>
      <c r="D48" s="20" t="s">
        <v>69</v>
      </c>
      <c r="E48" s="14"/>
      <c r="F48" s="18" t="s">
        <v>237</v>
      </c>
      <c r="G48" s="1" t="s">
        <v>17</v>
      </c>
      <c r="H48" s="25">
        <v>90</v>
      </c>
      <c r="I48" s="25">
        <f t="shared" si="0"/>
        <v>36000</v>
      </c>
      <c r="J48" s="21">
        <v>400</v>
      </c>
      <c r="K48" s="15" t="s">
        <v>18</v>
      </c>
      <c r="L48" s="2">
        <v>400</v>
      </c>
      <c r="M48" s="15" t="s">
        <v>27</v>
      </c>
    </row>
    <row r="49" spans="2:13" ht="306" x14ac:dyDescent="0.5">
      <c r="B49" s="13">
        <f t="shared" si="1"/>
        <v>37</v>
      </c>
      <c r="C49" s="20" t="s">
        <v>179</v>
      </c>
      <c r="D49" s="20" t="s">
        <v>84</v>
      </c>
      <c r="E49" s="14"/>
      <c r="F49" s="17" t="s">
        <v>141</v>
      </c>
      <c r="G49" s="1" t="s">
        <v>17</v>
      </c>
      <c r="H49" s="25">
        <v>35.869999999999997</v>
      </c>
      <c r="I49" s="25">
        <f t="shared" si="0"/>
        <v>7173.9999999999991</v>
      </c>
      <c r="J49" s="21">
        <v>200</v>
      </c>
      <c r="K49" s="15" t="s">
        <v>18</v>
      </c>
      <c r="L49" s="2">
        <v>200</v>
      </c>
      <c r="M49" s="15" t="s">
        <v>27</v>
      </c>
    </row>
    <row r="50" spans="2:13" ht="409.5" x14ac:dyDescent="0.5">
      <c r="B50" s="13">
        <f t="shared" si="1"/>
        <v>38</v>
      </c>
      <c r="C50" s="20" t="s">
        <v>180</v>
      </c>
      <c r="D50" s="20" t="s">
        <v>35</v>
      </c>
      <c r="E50" s="14"/>
      <c r="F50" s="18" t="s">
        <v>93</v>
      </c>
      <c r="G50" s="1" t="s">
        <v>17</v>
      </c>
      <c r="H50" s="25">
        <v>120000</v>
      </c>
      <c r="I50" s="25">
        <f t="shared" si="0"/>
        <v>120000</v>
      </c>
      <c r="J50" s="21">
        <v>1</v>
      </c>
      <c r="K50" s="15" t="s">
        <v>18</v>
      </c>
      <c r="L50" s="2">
        <v>1</v>
      </c>
      <c r="M50" s="15" t="s">
        <v>27</v>
      </c>
    </row>
    <row r="51" spans="2:13" ht="409.5" x14ac:dyDescent="0.5">
      <c r="B51" s="13">
        <f t="shared" si="1"/>
        <v>39</v>
      </c>
      <c r="C51" s="20" t="s">
        <v>181</v>
      </c>
      <c r="D51" s="20" t="s">
        <v>28</v>
      </c>
      <c r="E51" s="14"/>
      <c r="F51" s="18" t="s">
        <v>28</v>
      </c>
      <c r="G51" s="1" t="s">
        <v>17</v>
      </c>
      <c r="H51" s="25">
        <v>3420</v>
      </c>
      <c r="I51" s="25">
        <f t="shared" si="0"/>
        <v>3420</v>
      </c>
      <c r="J51" s="21">
        <v>1</v>
      </c>
      <c r="K51" s="15" t="s">
        <v>18</v>
      </c>
      <c r="L51" s="2">
        <v>1</v>
      </c>
      <c r="M51" s="15" t="s">
        <v>27</v>
      </c>
    </row>
    <row r="52" spans="2:13" ht="409.5" x14ac:dyDescent="0.5">
      <c r="B52" s="13">
        <f t="shared" si="1"/>
        <v>40</v>
      </c>
      <c r="C52" s="20" t="s">
        <v>182</v>
      </c>
      <c r="D52" s="20" t="s">
        <v>44</v>
      </c>
      <c r="E52" s="14"/>
      <c r="F52" s="17" t="s">
        <v>104</v>
      </c>
      <c r="G52" s="1" t="s">
        <v>17</v>
      </c>
      <c r="H52" s="25">
        <v>9.64</v>
      </c>
      <c r="I52" s="25">
        <f t="shared" si="0"/>
        <v>19280</v>
      </c>
      <c r="J52" s="21">
        <v>2000</v>
      </c>
      <c r="K52" s="15" t="s">
        <v>18</v>
      </c>
      <c r="L52" s="2">
        <v>2000</v>
      </c>
      <c r="M52" s="15" t="s">
        <v>27</v>
      </c>
    </row>
    <row r="53" spans="2:13" ht="409.5" x14ac:dyDescent="0.5">
      <c r="B53" s="13">
        <f t="shared" si="1"/>
        <v>41</v>
      </c>
      <c r="C53" s="20" t="s">
        <v>183</v>
      </c>
      <c r="D53" s="20" t="s">
        <v>63</v>
      </c>
      <c r="E53" s="14"/>
      <c r="F53" s="18" t="s">
        <v>251</v>
      </c>
      <c r="G53" s="1" t="s">
        <v>17</v>
      </c>
      <c r="H53" s="25">
        <v>22.9</v>
      </c>
      <c r="I53" s="25">
        <f t="shared" si="0"/>
        <v>2290</v>
      </c>
      <c r="J53" s="21">
        <v>100</v>
      </c>
      <c r="K53" s="15" t="s">
        <v>18</v>
      </c>
      <c r="L53" s="2">
        <v>100</v>
      </c>
      <c r="M53" s="15" t="s">
        <v>27</v>
      </c>
    </row>
    <row r="54" spans="2:13" ht="409.5" x14ac:dyDescent="0.5">
      <c r="B54" s="13">
        <f t="shared" si="1"/>
        <v>42</v>
      </c>
      <c r="C54" s="20" t="s">
        <v>184</v>
      </c>
      <c r="D54" s="20" t="s">
        <v>60</v>
      </c>
      <c r="E54" s="14"/>
      <c r="F54" s="18" t="s">
        <v>119</v>
      </c>
      <c r="G54" s="1" t="s">
        <v>17</v>
      </c>
      <c r="H54" s="25">
        <v>1782</v>
      </c>
      <c r="I54" s="25">
        <f t="shared" si="0"/>
        <v>35640</v>
      </c>
      <c r="J54" s="21">
        <v>20</v>
      </c>
      <c r="K54" s="15" t="s">
        <v>18</v>
      </c>
      <c r="L54" s="2">
        <v>20</v>
      </c>
      <c r="M54" s="15" t="s">
        <v>27</v>
      </c>
    </row>
    <row r="55" spans="2:13" ht="409.5" x14ac:dyDescent="0.5">
      <c r="B55" s="13">
        <f t="shared" si="1"/>
        <v>43</v>
      </c>
      <c r="C55" s="20" t="s">
        <v>185</v>
      </c>
      <c r="D55" s="20" t="s">
        <v>77</v>
      </c>
      <c r="E55" s="14"/>
      <c r="F55" s="18" t="s">
        <v>137</v>
      </c>
      <c r="G55" s="1" t="s">
        <v>17</v>
      </c>
      <c r="H55" s="25">
        <v>62</v>
      </c>
      <c r="I55" s="25">
        <f t="shared" si="0"/>
        <v>124000</v>
      </c>
      <c r="J55" s="21">
        <v>2000</v>
      </c>
      <c r="K55" s="15" t="s">
        <v>18</v>
      </c>
      <c r="L55" s="2">
        <v>2000</v>
      </c>
      <c r="M55" s="15" t="s">
        <v>27</v>
      </c>
    </row>
    <row r="56" spans="2:13" ht="306" x14ac:dyDescent="0.5">
      <c r="B56" s="13">
        <f t="shared" si="1"/>
        <v>44</v>
      </c>
      <c r="C56" s="20" t="s">
        <v>186</v>
      </c>
      <c r="D56" s="20" t="s">
        <v>69</v>
      </c>
      <c r="E56" s="14"/>
      <c r="F56" s="18" t="s">
        <v>238</v>
      </c>
      <c r="G56" s="1" t="s">
        <v>17</v>
      </c>
      <c r="H56" s="25">
        <v>131.66</v>
      </c>
      <c r="I56" s="25">
        <f t="shared" si="0"/>
        <v>52664</v>
      </c>
      <c r="J56" s="21">
        <v>400</v>
      </c>
      <c r="K56" s="15" t="s">
        <v>18</v>
      </c>
      <c r="L56" s="2">
        <v>400</v>
      </c>
      <c r="M56" s="15" t="s">
        <v>27</v>
      </c>
    </row>
    <row r="57" spans="2:13" ht="409.5" x14ac:dyDescent="0.5">
      <c r="B57" s="13">
        <f t="shared" si="1"/>
        <v>45</v>
      </c>
      <c r="C57" s="20" t="s">
        <v>187</v>
      </c>
      <c r="D57" s="20" t="s">
        <v>82</v>
      </c>
      <c r="E57" s="14"/>
      <c r="F57" s="18" t="s">
        <v>258</v>
      </c>
      <c r="G57" s="1" t="s">
        <v>17</v>
      </c>
      <c r="H57" s="25">
        <v>66</v>
      </c>
      <c r="I57" s="25">
        <f t="shared" si="0"/>
        <v>198000</v>
      </c>
      <c r="J57" s="21">
        <v>3000</v>
      </c>
      <c r="K57" s="15" t="s">
        <v>18</v>
      </c>
      <c r="L57" s="2">
        <v>3000</v>
      </c>
      <c r="M57" s="15" t="s">
        <v>27</v>
      </c>
    </row>
    <row r="58" spans="2:13" ht="409.5" x14ac:dyDescent="0.5">
      <c r="B58" s="13">
        <f t="shared" si="1"/>
        <v>46</v>
      </c>
      <c r="C58" s="20" t="s">
        <v>188</v>
      </c>
      <c r="D58" s="20" t="s">
        <v>38</v>
      </c>
      <c r="E58" s="14"/>
      <c r="F58" s="18" t="s">
        <v>259</v>
      </c>
      <c r="G58" s="1" t="s">
        <v>17</v>
      </c>
      <c r="H58" s="25">
        <v>49</v>
      </c>
      <c r="I58" s="25">
        <f t="shared" si="0"/>
        <v>4900</v>
      </c>
      <c r="J58" s="21">
        <v>100</v>
      </c>
      <c r="K58" s="15" t="s">
        <v>18</v>
      </c>
      <c r="L58" s="2">
        <v>100</v>
      </c>
      <c r="M58" s="15" t="s">
        <v>27</v>
      </c>
    </row>
    <row r="59" spans="2:13" ht="409.5" x14ac:dyDescent="0.5">
      <c r="B59" s="13">
        <f t="shared" si="1"/>
        <v>47</v>
      </c>
      <c r="C59" s="20" t="s">
        <v>189</v>
      </c>
      <c r="D59" s="20" t="s">
        <v>30</v>
      </c>
      <c r="E59" s="14"/>
      <c r="F59" s="18" t="s">
        <v>88</v>
      </c>
      <c r="G59" s="1" t="s">
        <v>17</v>
      </c>
      <c r="H59" s="25">
        <v>237</v>
      </c>
      <c r="I59" s="25">
        <f t="shared" si="0"/>
        <v>142200</v>
      </c>
      <c r="J59" s="21">
        <v>600</v>
      </c>
      <c r="K59" s="15" t="s">
        <v>18</v>
      </c>
      <c r="L59" s="2">
        <v>600</v>
      </c>
      <c r="M59" s="15" t="s">
        <v>27</v>
      </c>
    </row>
    <row r="60" spans="2:13" ht="306" x14ac:dyDescent="0.5">
      <c r="B60" s="13">
        <f t="shared" si="1"/>
        <v>48</v>
      </c>
      <c r="C60" s="20" t="s">
        <v>190</v>
      </c>
      <c r="D60" s="20" t="s">
        <v>69</v>
      </c>
      <c r="E60" s="14"/>
      <c r="F60" s="18" t="s">
        <v>239</v>
      </c>
      <c r="G60" s="1" t="s">
        <v>17</v>
      </c>
      <c r="H60" s="25">
        <v>25000</v>
      </c>
      <c r="I60" s="25">
        <f t="shared" si="0"/>
        <v>50000</v>
      </c>
      <c r="J60" s="21">
        <v>2</v>
      </c>
      <c r="K60" s="15" t="s">
        <v>18</v>
      </c>
      <c r="L60" s="2">
        <v>2</v>
      </c>
      <c r="M60" s="15" t="s">
        <v>27</v>
      </c>
    </row>
    <row r="61" spans="2:13" ht="409.5" x14ac:dyDescent="0.5">
      <c r="B61" s="13">
        <f t="shared" si="1"/>
        <v>49</v>
      </c>
      <c r="C61" s="20" t="s">
        <v>191</v>
      </c>
      <c r="D61" s="20" t="s">
        <v>78</v>
      </c>
      <c r="E61" s="14"/>
      <c r="F61" s="18" t="s">
        <v>260</v>
      </c>
      <c r="G61" s="1" t="s">
        <v>17</v>
      </c>
      <c r="H61" s="25">
        <v>112</v>
      </c>
      <c r="I61" s="25">
        <f t="shared" si="0"/>
        <v>224000</v>
      </c>
      <c r="J61" s="21">
        <v>2000</v>
      </c>
      <c r="K61" s="15" t="s">
        <v>18</v>
      </c>
      <c r="L61" s="2">
        <v>2000</v>
      </c>
      <c r="M61" s="15" t="s">
        <v>27</v>
      </c>
    </row>
    <row r="62" spans="2:13" ht="306" x14ac:dyDescent="0.5">
      <c r="B62" s="13">
        <f t="shared" si="1"/>
        <v>50</v>
      </c>
      <c r="C62" s="20" t="s">
        <v>192</v>
      </c>
      <c r="D62" s="20" t="s">
        <v>69</v>
      </c>
      <c r="E62" s="14"/>
      <c r="F62" s="18" t="s">
        <v>240</v>
      </c>
      <c r="G62" s="1" t="s">
        <v>17</v>
      </c>
      <c r="H62" s="25">
        <v>276.66000000000003</v>
      </c>
      <c r="I62" s="25">
        <f t="shared" si="0"/>
        <v>82998.000000000015</v>
      </c>
      <c r="J62" s="21">
        <v>300</v>
      </c>
      <c r="K62" s="15" t="s">
        <v>18</v>
      </c>
      <c r="L62" s="2">
        <v>300</v>
      </c>
      <c r="M62" s="15" t="s">
        <v>27</v>
      </c>
    </row>
    <row r="63" spans="2:13" ht="409.5" x14ac:dyDescent="0.5">
      <c r="B63" s="13">
        <f t="shared" si="1"/>
        <v>51</v>
      </c>
      <c r="C63" s="20" t="s">
        <v>193</v>
      </c>
      <c r="D63" s="20" t="s">
        <v>46</v>
      </c>
      <c r="E63" s="14"/>
      <c r="F63" s="18" t="s">
        <v>261</v>
      </c>
      <c r="G63" s="1" t="s">
        <v>17</v>
      </c>
      <c r="H63" s="25">
        <v>36.700000000000003</v>
      </c>
      <c r="I63" s="25">
        <f t="shared" si="0"/>
        <v>73400</v>
      </c>
      <c r="J63" s="21">
        <v>2000</v>
      </c>
      <c r="K63" s="15" t="s">
        <v>18</v>
      </c>
      <c r="L63" s="2">
        <v>2000</v>
      </c>
      <c r="M63" s="15" t="s">
        <v>27</v>
      </c>
    </row>
    <row r="64" spans="2:13" ht="409.5" x14ac:dyDescent="0.5">
      <c r="B64" s="13">
        <f t="shared" si="1"/>
        <v>52</v>
      </c>
      <c r="C64" s="20" t="s">
        <v>194</v>
      </c>
      <c r="D64" s="20" t="s">
        <v>75</v>
      </c>
      <c r="E64" s="14"/>
      <c r="F64" s="18" t="s">
        <v>262</v>
      </c>
      <c r="G64" s="1" t="s">
        <v>17</v>
      </c>
      <c r="H64" s="25">
        <v>35</v>
      </c>
      <c r="I64" s="25">
        <f t="shared" si="0"/>
        <v>17500</v>
      </c>
      <c r="J64" s="21">
        <v>500</v>
      </c>
      <c r="K64" s="15" t="s">
        <v>18</v>
      </c>
      <c r="L64" s="2">
        <v>500</v>
      </c>
      <c r="M64" s="15" t="s">
        <v>27</v>
      </c>
    </row>
    <row r="65" spans="2:13" ht="140.25" customHeight="1" x14ac:dyDescent="0.5">
      <c r="B65" s="13">
        <f t="shared" si="1"/>
        <v>53</v>
      </c>
      <c r="C65" s="20" t="s">
        <v>195</v>
      </c>
      <c r="D65" s="20" t="s">
        <v>66</v>
      </c>
      <c r="E65" s="14"/>
      <c r="F65" s="18" t="s">
        <v>263</v>
      </c>
      <c r="G65" s="1" t="s">
        <v>17</v>
      </c>
      <c r="H65" s="25">
        <v>65</v>
      </c>
      <c r="I65" s="25">
        <f t="shared" si="0"/>
        <v>9750</v>
      </c>
      <c r="J65" s="21">
        <v>150</v>
      </c>
      <c r="K65" s="15" t="s">
        <v>18</v>
      </c>
      <c r="L65" s="2">
        <v>150</v>
      </c>
      <c r="M65" s="15" t="s">
        <v>27</v>
      </c>
    </row>
    <row r="66" spans="2:13" ht="409.5" x14ac:dyDescent="0.5">
      <c r="B66" s="13">
        <f t="shared" si="1"/>
        <v>54</v>
      </c>
      <c r="C66" s="20" t="s">
        <v>196</v>
      </c>
      <c r="D66" s="20" t="s">
        <v>60</v>
      </c>
      <c r="E66" s="14"/>
      <c r="F66" s="19" t="s">
        <v>120</v>
      </c>
      <c r="G66" s="1" t="s">
        <v>17</v>
      </c>
      <c r="H66" s="25">
        <v>1049.5</v>
      </c>
      <c r="I66" s="25">
        <f t="shared" si="0"/>
        <v>20990</v>
      </c>
      <c r="J66" s="21">
        <v>20</v>
      </c>
      <c r="K66" s="15" t="s">
        <v>18</v>
      </c>
      <c r="L66" s="3">
        <v>20</v>
      </c>
      <c r="M66" s="15" t="s">
        <v>27</v>
      </c>
    </row>
    <row r="67" spans="2:13" ht="382.5" x14ac:dyDescent="0.5">
      <c r="B67" s="13">
        <f t="shared" si="1"/>
        <v>55</v>
      </c>
      <c r="C67" s="20" t="s">
        <v>197</v>
      </c>
      <c r="D67" s="20" t="s">
        <v>48</v>
      </c>
      <c r="E67" s="14"/>
      <c r="F67" s="18" t="s">
        <v>107</v>
      </c>
      <c r="G67" s="1" t="s">
        <v>17</v>
      </c>
      <c r="H67" s="25">
        <v>106.2</v>
      </c>
      <c r="I67" s="25">
        <f t="shared" si="0"/>
        <v>3186</v>
      </c>
      <c r="J67" s="21">
        <v>30</v>
      </c>
      <c r="K67" s="15" t="s">
        <v>25</v>
      </c>
      <c r="L67" s="2">
        <v>30</v>
      </c>
      <c r="M67" s="15" t="s">
        <v>27</v>
      </c>
    </row>
    <row r="68" spans="2:13" ht="409.5" x14ac:dyDescent="0.5">
      <c r="B68" s="13">
        <f t="shared" si="1"/>
        <v>56</v>
      </c>
      <c r="C68" s="20" t="s">
        <v>198</v>
      </c>
      <c r="D68" s="20" t="s">
        <v>41</v>
      </c>
      <c r="E68" s="14"/>
      <c r="F68" s="18" t="s">
        <v>97</v>
      </c>
      <c r="G68" s="1" t="s">
        <v>17</v>
      </c>
      <c r="H68" s="25">
        <v>18</v>
      </c>
      <c r="I68" s="25">
        <f t="shared" si="0"/>
        <v>360000</v>
      </c>
      <c r="J68" s="21">
        <v>20000</v>
      </c>
      <c r="K68" s="15" t="s">
        <v>18</v>
      </c>
      <c r="L68" s="2">
        <v>20000</v>
      </c>
      <c r="M68" s="15" t="s">
        <v>27</v>
      </c>
    </row>
    <row r="69" spans="2:13" ht="409.5" x14ac:dyDescent="0.5">
      <c r="B69" s="13">
        <f t="shared" si="1"/>
        <v>57</v>
      </c>
      <c r="C69" s="20" t="s">
        <v>199</v>
      </c>
      <c r="D69" s="20" t="s">
        <v>65</v>
      </c>
      <c r="E69" s="14"/>
      <c r="F69" s="17" t="s">
        <v>127</v>
      </c>
      <c r="G69" s="1" t="s">
        <v>17</v>
      </c>
      <c r="H69" s="25">
        <v>37.24</v>
      </c>
      <c r="I69" s="25">
        <f t="shared" si="0"/>
        <v>1862</v>
      </c>
      <c r="J69" s="21">
        <v>50</v>
      </c>
      <c r="K69" s="15" t="s">
        <v>18</v>
      </c>
      <c r="L69" s="2">
        <v>50</v>
      </c>
      <c r="M69" s="15" t="s">
        <v>27</v>
      </c>
    </row>
    <row r="70" spans="2:13" ht="409.5" x14ac:dyDescent="0.5">
      <c r="B70" s="13">
        <f t="shared" si="1"/>
        <v>58</v>
      </c>
      <c r="C70" s="20" t="s">
        <v>200</v>
      </c>
      <c r="D70" s="20" t="s">
        <v>61</v>
      </c>
      <c r="E70" s="14"/>
      <c r="F70" s="17" t="s">
        <v>264</v>
      </c>
      <c r="G70" s="1" t="s">
        <v>17</v>
      </c>
      <c r="H70" s="25">
        <v>245.9</v>
      </c>
      <c r="I70" s="25">
        <f t="shared" si="0"/>
        <v>7377</v>
      </c>
      <c r="J70" s="21">
        <v>30</v>
      </c>
      <c r="K70" s="15" t="s">
        <v>18</v>
      </c>
      <c r="L70" s="2">
        <v>30</v>
      </c>
      <c r="M70" s="15" t="s">
        <v>27</v>
      </c>
    </row>
    <row r="71" spans="2:13" ht="409.5" x14ac:dyDescent="0.5">
      <c r="B71" s="13">
        <f t="shared" si="1"/>
        <v>59</v>
      </c>
      <c r="C71" s="20" t="s">
        <v>201</v>
      </c>
      <c r="D71" s="20" t="s">
        <v>31</v>
      </c>
      <c r="E71" s="14"/>
      <c r="F71" s="17" t="s">
        <v>241</v>
      </c>
      <c r="G71" s="1" t="s">
        <v>17</v>
      </c>
      <c r="H71" s="25">
        <v>14.58</v>
      </c>
      <c r="I71" s="25">
        <f t="shared" si="0"/>
        <v>29160</v>
      </c>
      <c r="J71" s="21">
        <v>2000</v>
      </c>
      <c r="K71" s="15" t="s">
        <v>18</v>
      </c>
      <c r="L71" s="2">
        <v>2000</v>
      </c>
      <c r="M71" s="15" t="s">
        <v>27</v>
      </c>
    </row>
    <row r="72" spans="2:13" ht="408" x14ac:dyDescent="0.5">
      <c r="B72" s="13">
        <f t="shared" si="1"/>
        <v>60</v>
      </c>
      <c r="C72" s="20" t="s">
        <v>202</v>
      </c>
      <c r="D72" s="20" t="s">
        <v>71</v>
      </c>
      <c r="E72" s="14"/>
      <c r="F72" s="17" t="s">
        <v>132</v>
      </c>
      <c r="G72" s="1" t="s">
        <v>17</v>
      </c>
      <c r="H72" s="25">
        <v>10.6</v>
      </c>
      <c r="I72" s="25">
        <f t="shared" si="0"/>
        <v>10600</v>
      </c>
      <c r="J72" s="21">
        <v>1000</v>
      </c>
      <c r="K72" s="15" t="s">
        <v>18</v>
      </c>
      <c r="L72" s="2">
        <v>1000</v>
      </c>
      <c r="M72" s="15" t="s">
        <v>27</v>
      </c>
    </row>
    <row r="73" spans="2:13" ht="306" x14ac:dyDescent="0.5">
      <c r="B73" s="13">
        <f t="shared" si="1"/>
        <v>61</v>
      </c>
      <c r="C73" s="20" t="s">
        <v>203</v>
      </c>
      <c r="D73" s="20" t="s">
        <v>69</v>
      </c>
      <c r="E73" s="14"/>
      <c r="F73" s="17" t="s">
        <v>242</v>
      </c>
      <c r="G73" s="1" t="s">
        <v>17</v>
      </c>
      <c r="H73" s="25">
        <v>307.14</v>
      </c>
      <c r="I73" s="25">
        <f t="shared" si="0"/>
        <v>92142</v>
      </c>
      <c r="J73" s="21">
        <v>300</v>
      </c>
      <c r="K73" s="15" t="s">
        <v>18</v>
      </c>
      <c r="L73" s="2">
        <v>300</v>
      </c>
      <c r="M73" s="15" t="s">
        <v>27</v>
      </c>
    </row>
    <row r="74" spans="2:13" ht="408" x14ac:dyDescent="0.5">
      <c r="B74" s="13">
        <f t="shared" si="1"/>
        <v>62</v>
      </c>
      <c r="C74" s="20" t="s">
        <v>204</v>
      </c>
      <c r="D74" s="20" t="s">
        <v>71</v>
      </c>
      <c r="E74" s="14"/>
      <c r="F74" s="18" t="s">
        <v>133</v>
      </c>
      <c r="G74" s="1" t="s">
        <v>17</v>
      </c>
      <c r="H74" s="25">
        <v>33.950000000000003</v>
      </c>
      <c r="I74" s="25">
        <f t="shared" si="0"/>
        <v>33950</v>
      </c>
      <c r="J74" s="21">
        <v>1000</v>
      </c>
      <c r="K74" s="15" t="s">
        <v>18</v>
      </c>
      <c r="L74" s="2">
        <v>1000</v>
      </c>
      <c r="M74" s="15" t="s">
        <v>27</v>
      </c>
    </row>
    <row r="75" spans="2:13" ht="409.5" x14ac:dyDescent="0.5">
      <c r="B75" s="13">
        <f t="shared" si="1"/>
        <v>63</v>
      </c>
      <c r="C75" s="20" t="s">
        <v>205</v>
      </c>
      <c r="D75" s="20" t="s">
        <v>50</v>
      </c>
      <c r="E75" s="14"/>
      <c r="F75" s="18" t="s">
        <v>110</v>
      </c>
      <c r="G75" s="1" t="s">
        <v>17</v>
      </c>
      <c r="H75" s="25">
        <v>26.9</v>
      </c>
      <c r="I75" s="25">
        <f t="shared" si="0"/>
        <v>26900</v>
      </c>
      <c r="J75" s="21">
        <v>1000</v>
      </c>
      <c r="K75" s="15" t="s">
        <v>18</v>
      </c>
      <c r="L75" s="2">
        <v>1000</v>
      </c>
      <c r="M75" s="15" t="s">
        <v>27</v>
      </c>
    </row>
    <row r="76" spans="2:13" ht="409.5" x14ac:dyDescent="0.5">
      <c r="B76" s="13">
        <f t="shared" si="1"/>
        <v>64</v>
      </c>
      <c r="C76" s="20" t="s">
        <v>206</v>
      </c>
      <c r="D76" s="20" t="s">
        <v>76</v>
      </c>
      <c r="E76" s="14"/>
      <c r="F76" s="18" t="s">
        <v>136</v>
      </c>
      <c r="G76" s="1" t="s">
        <v>17</v>
      </c>
      <c r="H76" s="25">
        <v>117</v>
      </c>
      <c r="I76" s="25">
        <f t="shared" si="0"/>
        <v>175500</v>
      </c>
      <c r="J76" s="21">
        <v>1500</v>
      </c>
      <c r="K76" s="15" t="s">
        <v>18</v>
      </c>
      <c r="L76" s="2">
        <v>1500</v>
      </c>
      <c r="M76" s="15" t="s">
        <v>27</v>
      </c>
    </row>
    <row r="77" spans="2:13" ht="409.5" x14ac:dyDescent="0.5">
      <c r="B77" s="13">
        <f t="shared" si="1"/>
        <v>65</v>
      </c>
      <c r="C77" s="20" t="s">
        <v>207</v>
      </c>
      <c r="D77" s="20" t="s">
        <v>73</v>
      </c>
      <c r="E77" s="14"/>
      <c r="F77" s="18" t="s">
        <v>243</v>
      </c>
      <c r="G77" s="1" t="s">
        <v>17</v>
      </c>
      <c r="H77" s="25">
        <v>10.67</v>
      </c>
      <c r="I77" s="25">
        <f t="shared" si="0"/>
        <v>5335</v>
      </c>
      <c r="J77" s="21">
        <v>500</v>
      </c>
      <c r="K77" s="15" t="s">
        <v>18</v>
      </c>
      <c r="L77" s="2">
        <v>500</v>
      </c>
      <c r="M77" s="15" t="s">
        <v>27</v>
      </c>
    </row>
    <row r="78" spans="2:13" ht="306" x14ac:dyDescent="0.5">
      <c r="B78" s="13">
        <f t="shared" si="1"/>
        <v>66</v>
      </c>
      <c r="C78" s="20" t="s">
        <v>208</v>
      </c>
      <c r="D78" s="20" t="s">
        <v>69</v>
      </c>
      <c r="E78" s="14"/>
      <c r="F78" s="17" t="s">
        <v>244</v>
      </c>
      <c r="G78" s="1" t="s">
        <v>17</v>
      </c>
      <c r="H78" s="25">
        <v>25000</v>
      </c>
      <c r="I78" s="25">
        <f t="shared" si="0"/>
        <v>100000</v>
      </c>
      <c r="J78" s="21">
        <v>4</v>
      </c>
      <c r="K78" s="15" t="s">
        <v>18</v>
      </c>
      <c r="L78" s="2">
        <v>4</v>
      </c>
      <c r="M78" s="15" t="s">
        <v>27</v>
      </c>
    </row>
    <row r="79" spans="2:13" ht="409.5" x14ac:dyDescent="0.5">
      <c r="B79" s="13">
        <f t="shared" si="1"/>
        <v>67</v>
      </c>
      <c r="C79" s="20" t="s">
        <v>209</v>
      </c>
      <c r="D79" s="20" t="s">
        <v>79</v>
      </c>
      <c r="E79" s="14"/>
      <c r="F79" s="17" t="s">
        <v>245</v>
      </c>
      <c r="G79" s="1" t="s">
        <v>17</v>
      </c>
      <c r="H79" s="25">
        <v>7.25</v>
      </c>
      <c r="I79" s="25">
        <f t="shared" ref="I79:I103" si="2">+J79*H79</f>
        <v>7250</v>
      </c>
      <c r="J79" s="21">
        <v>1000</v>
      </c>
      <c r="K79" s="15" t="s">
        <v>18</v>
      </c>
      <c r="L79" s="2">
        <v>1000</v>
      </c>
      <c r="M79" s="15" t="s">
        <v>27</v>
      </c>
    </row>
    <row r="80" spans="2:13" ht="409.5" x14ac:dyDescent="0.5">
      <c r="B80" s="13">
        <f t="shared" si="1"/>
        <v>68</v>
      </c>
      <c r="C80" s="20" t="s">
        <v>210</v>
      </c>
      <c r="D80" s="20" t="s">
        <v>36</v>
      </c>
      <c r="E80" s="14"/>
      <c r="F80" s="17" t="s">
        <v>94</v>
      </c>
      <c r="G80" s="1" t="s">
        <v>17</v>
      </c>
      <c r="H80" s="25">
        <v>840</v>
      </c>
      <c r="I80" s="25">
        <f t="shared" si="2"/>
        <v>8400</v>
      </c>
      <c r="J80" s="21">
        <v>10</v>
      </c>
      <c r="K80" s="15" t="s">
        <v>18</v>
      </c>
      <c r="L80" s="2">
        <v>10</v>
      </c>
      <c r="M80" s="15" t="s">
        <v>27</v>
      </c>
    </row>
    <row r="81" spans="2:13" ht="409.5" x14ac:dyDescent="0.5">
      <c r="B81" s="13">
        <f t="shared" ref="B81:B103" si="3">1+B80</f>
        <v>69</v>
      </c>
      <c r="C81" s="20" t="s">
        <v>211</v>
      </c>
      <c r="D81" s="20" t="s">
        <v>41</v>
      </c>
      <c r="E81" s="14"/>
      <c r="F81" s="17" t="s">
        <v>98</v>
      </c>
      <c r="G81" s="1" t="s">
        <v>17</v>
      </c>
      <c r="H81" s="25">
        <v>3.7</v>
      </c>
      <c r="I81" s="25">
        <f t="shared" si="2"/>
        <v>185</v>
      </c>
      <c r="J81" s="21">
        <v>50</v>
      </c>
      <c r="K81" s="15" t="s">
        <v>18</v>
      </c>
      <c r="L81" s="2">
        <v>50</v>
      </c>
      <c r="M81" s="15" t="s">
        <v>27</v>
      </c>
    </row>
    <row r="82" spans="2:13" ht="409.5" x14ac:dyDescent="0.5">
      <c r="B82" s="13">
        <f t="shared" si="3"/>
        <v>70</v>
      </c>
      <c r="C82" s="20" t="s">
        <v>212</v>
      </c>
      <c r="D82" s="20" t="s">
        <v>65</v>
      </c>
      <c r="E82" s="14"/>
      <c r="F82" s="17" t="s">
        <v>126</v>
      </c>
      <c r="G82" s="1" t="s">
        <v>17</v>
      </c>
      <c r="H82" s="25">
        <v>245.9</v>
      </c>
      <c r="I82" s="25">
        <f t="shared" si="2"/>
        <v>73770</v>
      </c>
      <c r="J82" s="21">
        <v>300</v>
      </c>
      <c r="K82" s="15" t="s">
        <v>18</v>
      </c>
      <c r="L82" s="2">
        <v>300</v>
      </c>
      <c r="M82" s="15" t="s">
        <v>27</v>
      </c>
    </row>
    <row r="83" spans="2:13" ht="409.5" x14ac:dyDescent="0.5">
      <c r="B83" s="13">
        <f t="shared" si="3"/>
        <v>71</v>
      </c>
      <c r="C83" s="20" t="s">
        <v>213</v>
      </c>
      <c r="D83" s="20" t="s">
        <v>44</v>
      </c>
      <c r="E83" s="14"/>
      <c r="F83" s="17" t="s">
        <v>103</v>
      </c>
      <c r="G83" s="1" t="s">
        <v>17</v>
      </c>
      <c r="H83" s="25">
        <v>229</v>
      </c>
      <c r="I83" s="25">
        <f t="shared" si="2"/>
        <v>229000</v>
      </c>
      <c r="J83" s="21">
        <v>1000</v>
      </c>
      <c r="K83" s="15" t="s">
        <v>18</v>
      </c>
      <c r="L83" s="2">
        <v>1000</v>
      </c>
      <c r="M83" s="15" t="s">
        <v>27</v>
      </c>
    </row>
    <row r="84" spans="2:13" ht="348.75" x14ac:dyDescent="0.5">
      <c r="B84" s="13">
        <f t="shared" si="3"/>
        <v>72</v>
      </c>
      <c r="C84" s="20" t="s">
        <v>214</v>
      </c>
      <c r="D84" s="20" t="s">
        <v>69</v>
      </c>
      <c r="E84" s="14"/>
      <c r="F84" s="17" t="s">
        <v>128</v>
      </c>
      <c r="G84" s="1" t="s">
        <v>17</v>
      </c>
      <c r="H84" s="25">
        <v>390</v>
      </c>
      <c r="I84" s="25">
        <f t="shared" si="2"/>
        <v>39000</v>
      </c>
      <c r="J84" s="21">
        <v>100</v>
      </c>
      <c r="K84" s="15" t="s">
        <v>18</v>
      </c>
      <c r="L84" s="2">
        <v>100</v>
      </c>
      <c r="M84" s="15" t="s">
        <v>27</v>
      </c>
    </row>
    <row r="85" spans="2:13" ht="409.5" x14ac:dyDescent="0.5">
      <c r="B85" s="13">
        <f t="shared" si="3"/>
        <v>73</v>
      </c>
      <c r="C85" s="20" t="s">
        <v>215</v>
      </c>
      <c r="D85" s="20" t="s">
        <v>80</v>
      </c>
      <c r="E85" s="14"/>
      <c r="F85" s="18" t="s">
        <v>246</v>
      </c>
      <c r="G85" s="1" t="s">
        <v>17</v>
      </c>
      <c r="H85" s="25">
        <v>164</v>
      </c>
      <c r="I85" s="25">
        <f t="shared" si="2"/>
        <v>3280</v>
      </c>
      <c r="J85" s="21">
        <v>20</v>
      </c>
      <c r="K85" s="15" t="s">
        <v>18</v>
      </c>
      <c r="L85" s="2">
        <v>20</v>
      </c>
      <c r="M85" s="15" t="s">
        <v>27</v>
      </c>
    </row>
    <row r="86" spans="2:13" ht="409.5" x14ac:dyDescent="0.5">
      <c r="B86" s="13">
        <f t="shared" si="3"/>
        <v>74</v>
      </c>
      <c r="C86" s="20" t="s">
        <v>216</v>
      </c>
      <c r="D86" s="20" t="s">
        <v>49</v>
      </c>
      <c r="E86" s="14"/>
      <c r="F86" s="18" t="s">
        <v>108</v>
      </c>
      <c r="G86" s="1" t="s">
        <v>17</v>
      </c>
      <c r="H86" s="25">
        <v>45</v>
      </c>
      <c r="I86" s="25">
        <f t="shared" si="2"/>
        <v>4500</v>
      </c>
      <c r="J86" s="21">
        <v>100</v>
      </c>
      <c r="K86" s="15" t="s">
        <v>18</v>
      </c>
      <c r="L86" s="2">
        <v>100</v>
      </c>
      <c r="M86" s="15" t="s">
        <v>27</v>
      </c>
    </row>
    <row r="87" spans="2:13" ht="409.5" x14ac:dyDescent="0.5">
      <c r="B87" s="13">
        <f t="shared" si="3"/>
        <v>75</v>
      </c>
      <c r="C87" s="20" t="s">
        <v>217</v>
      </c>
      <c r="D87" s="20" t="s">
        <v>34</v>
      </c>
      <c r="E87" s="14"/>
      <c r="F87" s="18" t="s">
        <v>92</v>
      </c>
      <c r="G87" s="1" t="s">
        <v>17</v>
      </c>
      <c r="H87" s="25">
        <v>27.46</v>
      </c>
      <c r="I87" s="25">
        <f t="shared" si="2"/>
        <v>5492</v>
      </c>
      <c r="J87" s="21">
        <v>200</v>
      </c>
      <c r="K87" s="15" t="s">
        <v>18</v>
      </c>
      <c r="L87" s="2">
        <v>200</v>
      </c>
      <c r="M87" s="15" t="s">
        <v>27</v>
      </c>
    </row>
    <row r="88" spans="2:13" ht="409.5" x14ac:dyDescent="0.5">
      <c r="B88" s="13">
        <f t="shared" si="3"/>
        <v>76</v>
      </c>
      <c r="C88" s="20" t="s">
        <v>218</v>
      </c>
      <c r="D88" s="20" t="s">
        <v>32</v>
      </c>
      <c r="E88" s="14"/>
      <c r="F88" s="18" t="s">
        <v>90</v>
      </c>
      <c r="G88" s="1" t="s">
        <v>17</v>
      </c>
      <c r="H88" s="25">
        <v>412</v>
      </c>
      <c r="I88" s="25">
        <f t="shared" si="2"/>
        <v>4120</v>
      </c>
      <c r="J88" s="21">
        <v>10</v>
      </c>
      <c r="K88" s="15" t="s">
        <v>18</v>
      </c>
      <c r="L88" s="2">
        <v>10</v>
      </c>
      <c r="M88" s="15" t="s">
        <v>27</v>
      </c>
    </row>
    <row r="89" spans="2:13" ht="409.5" x14ac:dyDescent="0.5">
      <c r="B89" s="13">
        <f t="shared" si="3"/>
        <v>77</v>
      </c>
      <c r="C89" s="20" t="s">
        <v>219</v>
      </c>
      <c r="D89" s="20" t="s">
        <v>83</v>
      </c>
      <c r="E89" s="14"/>
      <c r="F89" s="18" t="s">
        <v>140</v>
      </c>
      <c r="G89" s="1" t="s">
        <v>17</v>
      </c>
      <c r="H89" s="25">
        <v>10399.799999999999</v>
      </c>
      <c r="I89" s="25">
        <f t="shared" si="2"/>
        <v>41599.199999999997</v>
      </c>
      <c r="J89" s="21">
        <v>4</v>
      </c>
      <c r="K89" s="15" t="s">
        <v>18</v>
      </c>
      <c r="L89" s="2">
        <v>4</v>
      </c>
      <c r="M89" s="15" t="s">
        <v>27</v>
      </c>
    </row>
    <row r="90" spans="2:13" ht="409.5" x14ac:dyDescent="0.5">
      <c r="B90" s="13">
        <f t="shared" si="3"/>
        <v>78</v>
      </c>
      <c r="C90" s="20" t="s">
        <v>220</v>
      </c>
      <c r="D90" s="20" t="s">
        <v>37</v>
      </c>
      <c r="E90" s="14"/>
      <c r="F90" s="18" t="s">
        <v>95</v>
      </c>
      <c r="G90" s="1" t="s">
        <v>17</v>
      </c>
      <c r="H90" s="25">
        <v>4190</v>
      </c>
      <c r="I90" s="25">
        <f t="shared" si="2"/>
        <v>41900</v>
      </c>
      <c r="J90" s="21">
        <v>10</v>
      </c>
      <c r="K90" s="15" t="s">
        <v>18</v>
      </c>
      <c r="L90" s="2">
        <v>10</v>
      </c>
      <c r="M90" s="15" t="s">
        <v>27</v>
      </c>
    </row>
    <row r="91" spans="2:13" ht="409.5" x14ac:dyDescent="0.5">
      <c r="B91" s="13">
        <f t="shared" si="3"/>
        <v>79</v>
      </c>
      <c r="C91" s="20" t="s">
        <v>221</v>
      </c>
      <c r="D91" s="20" t="s">
        <v>31</v>
      </c>
      <c r="E91" s="14"/>
      <c r="F91" s="18" t="s">
        <v>89</v>
      </c>
      <c r="G91" s="1" t="s">
        <v>17</v>
      </c>
      <c r="H91" s="25">
        <v>712.8</v>
      </c>
      <c r="I91" s="25">
        <f t="shared" si="2"/>
        <v>106920</v>
      </c>
      <c r="J91" s="21">
        <v>150</v>
      </c>
      <c r="K91" s="15" t="s">
        <v>18</v>
      </c>
      <c r="L91" s="2">
        <v>150</v>
      </c>
      <c r="M91" s="15" t="s">
        <v>27</v>
      </c>
    </row>
    <row r="92" spans="2:13" ht="409.5" x14ac:dyDescent="0.5">
      <c r="B92" s="13">
        <f t="shared" si="3"/>
        <v>80</v>
      </c>
      <c r="C92" s="20" t="s">
        <v>222</v>
      </c>
      <c r="D92" s="20" t="s">
        <v>42</v>
      </c>
      <c r="E92" s="14"/>
      <c r="F92" s="18" t="s">
        <v>99</v>
      </c>
      <c r="G92" s="1" t="s">
        <v>17</v>
      </c>
      <c r="H92" s="25">
        <v>390</v>
      </c>
      <c r="I92" s="25">
        <f t="shared" si="2"/>
        <v>3900</v>
      </c>
      <c r="J92" s="21">
        <v>10</v>
      </c>
      <c r="K92" s="15" t="s">
        <v>18</v>
      </c>
      <c r="L92" s="2">
        <v>10</v>
      </c>
      <c r="M92" s="15" t="s">
        <v>27</v>
      </c>
    </row>
    <row r="93" spans="2:13" ht="409.5" x14ac:dyDescent="0.5">
      <c r="B93" s="13">
        <f t="shared" si="3"/>
        <v>81</v>
      </c>
      <c r="C93" s="20" t="s">
        <v>223</v>
      </c>
      <c r="D93" s="20" t="s">
        <v>74</v>
      </c>
      <c r="E93" s="14"/>
      <c r="F93" s="18" t="s">
        <v>247</v>
      </c>
      <c r="G93" s="1" t="s">
        <v>17</v>
      </c>
      <c r="H93" s="25">
        <v>171</v>
      </c>
      <c r="I93" s="25">
        <f t="shared" si="2"/>
        <v>17100</v>
      </c>
      <c r="J93" s="21">
        <v>100</v>
      </c>
      <c r="K93" s="15" t="s">
        <v>18</v>
      </c>
      <c r="L93" s="2">
        <v>100</v>
      </c>
      <c r="M93" s="15" t="s">
        <v>27</v>
      </c>
    </row>
    <row r="94" spans="2:13" ht="306" x14ac:dyDescent="0.5">
      <c r="B94" s="13">
        <f t="shared" si="3"/>
        <v>82</v>
      </c>
      <c r="C94" s="20" t="s">
        <v>224</v>
      </c>
      <c r="D94" s="20" t="s">
        <v>69</v>
      </c>
      <c r="E94" s="14"/>
      <c r="F94" s="17" t="s">
        <v>248</v>
      </c>
      <c r="G94" s="1" t="s">
        <v>17</v>
      </c>
      <c r="H94" s="25">
        <v>5000</v>
      </c>
      <c r="I94" s="25">
        <f t="shared" si="2"/>
        <v>10000</v>
      </c>
      <c r="J94" s="21">
        <v>2</v>
      </c>
      <c r="K94" s="15" t="s">
        <v>18</v>
      </c>
      <c r="L94" s="2">
        <v>2</v>
      </c>
      <c r="M94" s="15" t="s">
        <v>27</v>
      </c>
    </row>
    <row r="95" spans="2:13" ht="409.5" x14ac:dyDescent="0.5">
      <c r="B95" s="13">
        <f t="shared" si="3"/>
        <v>83</v>
      </c>
      <c r="C95" s="20" t="s">
        <v>225</v>
      </c>
      <c r="D95" s="20" t="s">
        <v>33</v>
      </c>
      <c r="E95" s="14"/>
      <c r="F95" s="18" t="s">
        <v>91</v>
      </c>
      <c r="G95" s="1" t="s">
        <v>17</v>
      </c>
      <c r="H95" s="25">
        <v>104</v>
      </c>
      <c r="I95" s="25">
        <f t="shared" si="2"/>
        <v>2080</v>
      </c>
      <c r="J95" s="21">
        <v>20</v>
      </c>
      <c r="K95" s="15" t="s">
        <v>18</v>
      </c>
      <c r="L95" s="2">
        <v>20</v>
      </c>
      <c r="M95" s="15" t="s">
        <v>27</v>
      </c>
    </row>
    <row r="96" spans="2:13" ht="331.5" x14ac:dyDescent="0.5">
      <c r="B96" s="13">
        <f t="shared" si="3"/>
        <v>84</v>
      </c>
      <c r="C96" s="20" t="s">
        <v>226</v>
      </c>
      <c r="D96" s="20" t="s">
        <v>40</v>
      </c>
      <c r="E96" s="14"/>
      <c r="F96" s="18" t="s">
        <v>96</v>
      </c>
      <c r="G96" s="1" t="s">
        <v>17</v>
      </c>
      <c r="H96" s="25">
        <v>450</v>
      </c>
      <c r="I96" s="25">
        <f t="shared" si="2"/>
        <v>9000</v>
      </c>
      <c r="J96" s="21">
        <v>20</v>
      </c>
      <c r="K96" s="15" t="s">
        <v>18</v>
      </c>
      <c r="L96" s="2">
        <v>20</v>
      </c>
      <c r="M96" s="15" t="s">
        <v>27</v>
      </c>
    </row>
    <row r="97" spans="1:51" ht="409.5" x14ac:dyDescent="0.5">
      <c r="B97" s="13">
        <f t="shared" si="3"/>
        <v>85</v>
      </c>
      <c r="C97" s="20" t="s">
        <v>227</v>
      </c>
      <c r="D97" s="20" t="s">
        <v>58</v>
      </c>
      <c r="E97" s="14"/>
      <c r="F97" s="18" t="s">
        <v>118</v>
      </c>
      <c r="G97" s="1" t="s">
        <v>17</v>
      </c>
      <c r="H97" s="25">
        <v>8</v>
      </c>
      <c r="I97" s="25">
        <f t="shared" si="2"/>
        <v>8000</v>
      </c>
      <c r="J97" s="21">
        <v>1000</v>
      </c>
      <c r="K97" s="15" t="s">
        <v>26</v>
      </c>
      <c r="L97" s="2">
        <v>1000</v>
      </c>
      <c r="M97" s="15" t="s">
        <v>27</v>
      </c>
    </row>
    <row r="98" spans="1:51" ht="357" x14ac:dyDescent="0.5">
      <c r="B98" s="13">
        <f t="shared" si="3"/>
        <v>86</v>
      </c>
      <c r="C98" s="20" t="s">
        <v>228</v>
      </c>
      <c r="D98" s="20" t="s">
        <v>229</v>
      </c>
      <c r="E98" s="14"/>
      <c r="F98" s="18" t="s">
        <v>142</v>
      </c>
      <c r="G98" s="1" t="s">
        <v>17</v>
      </c>
      <c r="H98" s="25">
        <v>10000</v>
      </c>
      <c r="I98" s="25">
        <f t="shared" si="2"/>
        <v>50000</v>
      </c>
      <c r="J98" s="21">
        <v>5</v>
      </c>
      <c r="K98" s="15" t="s">
        <v>18</v>
      </c>
      <c r="L98" s="2">
        <v>5</v>
      </c>
      <c r="M98" s="15" t="s">
        <v>27</v>
      </c>
    </row>
    <row r="99" spans="1:51" ht="408" x14ac:dyDescent="0.5">
      <c r="B99" s="13">
        <f t="shared" si="3"/>
        <v>87</v>
      </c>
      <c r="C99" s="20" t="s">
        <v>230</v>
      </c>
      <c r="D99" s="20" t="s">
        <v>43</v>
      </c>
      <c r="E99" s="14"/>
      <c r="F99" s="18" t="s">
        <v>102</v>
      </c>
      <c r="G99" s="1" t="s">
        <v>17</v>
      </c>
      <c r="H99" s="25">
        <v>420</v>
      </c>
      <c r="I99" s="25">
        <f t="shared" si="2"/>
        <v>8400</v>
      </c>
      <c r="J99" s="21">
        <v>20</v>
      </c>
      <c r="K99" s="15" t="s">
        <v>18</v>
      </c>
      <c r="L99" s="2">
        <v>20</v>
      </c>
      <c r="M99" s="15" t="s">
        <v>27</v>
      </c>
    </row>
    <row r="100" spans="1:51" ht="409.5" x14ac:dyDescent="0.5">
      <c r="B100" s="13">
        <f t="shared" si="3"/>
        <v>88</v>
      </c>
      <c r="C100" s="20" t="s">
        <v>231</v>
      </c>
      <c r="D100" s="20" t="s">
        <v>57</v>
      </c>
      <c r="E100" s="14"/>
      <c r="F100" s="18" t="s">
        <v>117</v>
      </c>
      <c r="G100" s="1" t="s">
        <v>17</v>
      </c>
      <c r="H100" s="25">
        <v>1010</v>
      </c>
      <c r="I100" s="25">
        <f t="shared" si="2"/>
        <v>10100</v>
      </c>
      <c r="J100" s="21">
        <v>10</v>
      </c>
      <c r="K100" s="15" t="s">
        <v>18</v>
      </c>
      <c r="L100" s="2">
        <v>10</v>
      </c>
      <c r="M100" s="15" t="s">
        <v>27</v>
      </c>
    </row>
    <row r="101" spans="1:51" ht="409.5" x14ac:dyDescent="0.5">
      <c r="B101" s="13">
        <f t="shared" si="3"/>
        <v>89</v>
      </c>
      <c r="C101" s="20" t="s">
        <v>232</v>
      </c>
      <c r="D101" s="20" t="s">
        <v>54</v>
      </c>
      <c r="E101" s="14"/>
      <c r="F101" s="18" t="s">
        <v>113</v>
      </c>
      <c r="G101" s="1" t="s">
        <v>17</v>
      </c>
      <c r="H101" s="25">
        <v>36.69</v>
      </c>
      <c r="I101" s="25">
        <f t="shared" si="2"/>
        <v>11007</v>
      </c>
      <c r="J101" s="21">
        <v>300</v>
      </c>
      <c r="K101" s="15" t="s">
        <v>18</v>
      </c>
      <c r="L101" s="2">
        <v>300</v>
      </c>
      <c r="M101" s="15" t="s">
        <v>27</v>
      </c>
    </row>
    <row r="102" spans="1:51" ht="409.5" x14ac:dyDescent="0.5">
      <c r="B102" s="13">
        <f t="shared" si="3"/>
        <v>90</v>
      </c>
      <c r="C102" s="20" t="s">
        <v>233</v>
      </c>
      <c r="D102" s="20" t="s">
        <v>59</v>
      </c>
      <c r="E102" s="14"/>
      <c r="F102" s="18" t="s">
        <v>249</v>
      </c>
      <c r="G102" s="1" t="s">
        <v>17</v>
      </c>
      <c r="H102" s="25">
        <v>22</v>
      </c>
      <c r="I102" s="25">
        <f t="shared" si="2"/>
        <v>55000</v>
      </c>
      <c r="J102" s="21">
        <v>2500</v>
      </c>
      <c r="K102" s="15" t="s">
        <v>18</v>
      </c>
      <c r="L102" s="2">
        <v>2500</v>
      </c>
      <c r="M102" s="15" t="s">
        <v>27</v>
      </c>
    </row>
    <row r="103" spans="1:51" ht="204" x14ac:dyDescent="0.5">
      <c r="B103" s="13">
        <f t="shared" si="3"/>
        <v>91</v>
      </c>
      <c r="C103" s="20" t="s">
        <v>234</v>
      </c>
      <c r="D103" s="20" t="s">
        <v>75</v>
      </c>
      <c r="E103" s="14"/>
      <c r="F103" s="18" t="s">
        <v>135</v>
      </c>
      <c r="G103" s="1" t="s">
        <v>17</v>
      </c>
      <c r="H103" s="25">
        <v>37.299999999999997</v>
      </c>
      <c r="I103" s="25">
        <f t="shared" si="2"/>
        <v>74600</v>
      </c>
      <c r="J103" s="21">
        <v>2000</v>
      </c>
      <c r="K103" s="15" t="s">
        <v>18</v>
      </c>
      <c r="L103" s="2">
        <v>2000</v>
      </c>
      <c r="M103" s="15" t="s">
        <v>27</v>
      </c>
    </row>
    <row r="104" spans="1:51" ht="63.75" customHeight="1" x14ac:dyDescent="0.5">
      <c r="A104" s="7" t="s">
        <v>268</v>
      </c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5"/>
      <c r="O104" s="45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</row>
    <row r="105" spans="1:51" ht="54" customHeight="1" x14ac:dyDescent="0.5">
      <c r="A105" s="7" t="s">
        <v>269</v>
      </c>
      <c r="B105" s="44"/>
      <c r="C105" s="44"/>
      <c r="D105" s="45"/>
      <c r="E105" s="45"/>
      <c r="F105" s="46"/>
      <c r="G105" s="45"/>
      <c r="H105" s="47"/>
      <c r="I105" s="47"/>
      <c r="J105" s="47"/>
      <c r="K105" s="45"/>
      <c r="L105" s="45"/>
      <c r="M105" s="45"/>
      <c r="N105" s="45"/>
      <c r="O105" s="45"/>
    </row>
    <row r="106" spans="1:51" x14ac:dyDescent="0.5">
      <c r="A106" s="7" t="s">
        <v>270</v>
      </c>
    </row>
    <row r="107" spans="1:51" x14ac:dyDescent="0.5">
      <c r="A107" s="7" t="s">
        <v>271</v>
      </c>
    </row>
    <row r="108" spans="1:51" x14ac:dyDescent="0.5">
      <c r="A108" s="7" t="s">
        <v>272</v>
      </c>
    </row>
    <row r="109" spans="1:51" x14ac:dyDescent="0.5">
      <c r="A109" s="7" t="s">
        <v>273</v>
      </c>
    </row>
    <row r="110" spans="1:51" x14ac:dyDescent="0.5">
      <c r="A110" s="7" t="s">
        <v>274</v>
      </c>
    </row>
    <row r="111" spans="1:51" x14ac:dyDescent="0.5">
      <c r="A111" s="7" t="s">
        <v>275</v>
      </c>
    </row>
    <row r="112" spans="1:51" x14ac:dyDescent="0.5">
      <c r="A112" s="7" t="s">
        <v>276</v>
      </c>
      <c r="H112" s="8" t="s">
        <v>277</v>
      </c>
    </row>
    <row r="113" spans="1:1" x14ac:dyDescent="0.5">
      <c r="A113" s="7" t="s">
        <v>278</v>
      </c>
    </row>
    <row r="114" spans="1:1" x14ac:dyDescent="0.5">
      <c r="A114" s="7" t="s">
        <v>279</v>
      </c>
    </row>
    <row r="115" spans="1:1" x14ac:dyDescent="0.5">
      <c r="A115" s="7" t="s">
        <v>280</v>
      </c>
    </row>
  </sheetData>
  <mergeCells count="16">
    <mergeCell ref="C10:C12"/>
    <mergeCell ref="E5:K5"/>
    <mergeCell ref="G4:K4"/>
    <mergeCell ref="K10:M10"/>
    <mergeCell ref="K11:K12"/>
    <mergeCell ref="L11:L12"/>
    <mergeCell ref="M11:M12"/>
    <mergeCell ref="B9:M9"/>
    <mergeCell ref="B10:B12"/>
    <mergeCell ref="D10:D12"/>
    <mergeCell ref="E10:E12"/>
    <mergeCell ref="F10:F12"/>
    <mergeCell ref="G10:G12"/>
    <mergeCell ref="H10:H12"/>
    <mergeCell ref="I10:I12"/>
    <mergeCell ref="J10:J12"/>
  </mergeCells>
  <pageMargins left="0.7" right="0.7" top="0.75" bottom="0.75" header="0.3" footer="0.3"/>
  <pageSetup scale="31" orientation="portrait" r:id="rId1"/>
  <rowBreaks count="1" manualBreakCount="1">
    <brk id="10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2025-01-22T10:17:18Z</dcterms:modified>
</cp:coreProperties>
</file>