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CD3093EA-7825-47A0-92A9-10DA8BD5B328}" xr6:coauthVersionLast="47" xr6:coauthVersionMax="47" xr10:uidLastSave="{00000000-0000-0000-0000-000000000000}"/>
  <bookViews>
    <workbookView xWindow="-120" yWindow="-120" windowWidth="24240" windowHeight="13140" xr2:uid="{00000000-000D-0000-FFFF-FFFF00000000}"/>
  </bookViews>
  <sheets>
    <sheet name="հայ" sheetId="1" r:id="rId1"/>
    <sheet name="ռուս" sheetId="2" state="hidden" r:id="rId2"/>
  </sheets>
  <definedNames>
    <definedName name="_xlnm._FilterDatabase" localSheetId="0" hidden="1">հայ!$E$2:$E$51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9" i="1" l="1"/>
  <c r="A30" i="1"/>
  <c r="K5" i="1"/>
  <c r="K6" i="1"/>
  <c r="G47" i="1" s="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 i="1"/>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31" i="1" s="1"/>
  <c r="A32" i="1" s="1"/>
  <c r="A33" i="1" s="1"/>
  <c r="A34" i="1" s="1"/>
  <c r="A35" i="1" s="1"/>
  <c r="A36" i="1" s="1"/>
  <c r="A37" i="1" s="1"/>
  <c r="A38" i="1" s="1"/>
  <c r="A39" i="1" s="1"/>
  <c r="A40" i="1" s="1"/>
  <c r="A41" i="1" s="1"/>
  <c r="A42" i="1" s="1"/>
  <c r="A43" i="1" s="1"/>
  <c r="A44" i="1" s="1"/>
  <c r="A45" i="1" s="1"/>
  <c r="A46" i="1" s="1"/>
  <c r="K3" i="1" l="1"/>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<sst xmlns="http://schemas.openxmlformats.org/spreadsheetml/2006/main" count="762" uniqueCount="572">
  <si>
    <t>Հ/Հ</t>
  </si>
  <si>
    <t>Անվանում</t>
  </si>
  <si>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</si>
  <si>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</si>
  <si>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</si>
  <si>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</si>
  <si>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</si>
  <si>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</si>
  <si>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</si>
  <si>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</si>
  <si>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</si>
  <si>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</si>
  <si>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</si>
  <si>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</si>
  <si>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</si>
  <si>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</si>
  <si>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</si>
  <si>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</si>
  <si>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</si>
  <si>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</si>
  <si>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</si>
  <si>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</si>
  <si>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</si>
  <si>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</si>
  <si>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</si>
  <si>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</si>
  <si>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</si>
  <si>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</si>
  <si>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</si>
  <si>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</si>
  <si>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</si>
  <si>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</si>
  <si>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</si>
  <si>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</si>
  <si>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</si>
  <si>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</si>
  <si>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</si>
  <si>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</si>
  <si>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</si>
  <si>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</si>
  <si>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</si>
  <si>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</si>
  <si>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</si>
  <si>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</si>
  <si>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</si>
  <si>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</si>
  <si>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</si>
  <si>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</si>
  <si>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</si>
  <si>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</si>
  <si>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</si>
  <si>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</si>
  <si>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</si>
  <si>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</si>
  <si>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</si>
  <si>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</si>
  <si>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</si>
  <si>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</si>
  <si>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</si>
  <si>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</si>
  <si>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</si>
  <si>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</si>
  <si>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</si>
  <si>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</si>
  <si>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</si>
  <si>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</si>
  <si>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</si>
  <si>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</si>
  <si>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</si>
  <si>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</si>
  <si>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</si>
  <si>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</si>
  <si>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</si>
  <si>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</si>
  <si>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</si>
  <si>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</si>
  <si>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</si>
  <si>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</si>
  <si>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</si>
  <si>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</si>
  <si>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</si>
  <si>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</si>
  <si>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</si>
  <si>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</si>
  <si>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</si>
  <si>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</si>
  <si>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</si>
  <si>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</si>
  <si>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</si>
  <si>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</si>
  <si>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</si>
  <si>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</si>
  <si>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</si>
  <si>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</si>
  <si>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</si>
  <si>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</si>
  <si>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</si>
  <si>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</si>
  <si>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</si>
  <si>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</si>
  <si>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</si>
  <si>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</si>
  <si>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</si>
  <si>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</si>
  <si>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</si>
  <si>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Միջանցիկ ծածկագիրը` ըստ ԳՄԱ դասակարգման</t>
  </si>
  <si>
    <t>Տեխնիկական բնութագիր*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</si>
  <si>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</si>
  <si>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</si>
  <si>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</si>
  <si>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</si>
  <si>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</si>
  <si>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</si>
  <si>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</si>
  <si>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</si>
  <si>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</si>
  <si>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</si>
  <si>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</si>
  <si>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</si>
  <si>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</si>
  <si>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</si>
  <si>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</si>
  <si>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</si>
  <si>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</si>
  <si>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</si>
  <si>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</si>
  <si>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</si>
  <si>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</si>
  <si>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</si>
  <si>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</si>
  <si>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</si>
  <si>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</si>
  <si>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</si>
  <si>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</si>
  <si>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</si>
  <si>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</si>
  <si>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</si>
  <si>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</si>
  <si>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</si>
  <si>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</si>
  <si>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</si>
  <si>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</si>
  <si>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</si>
  <si>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</si>
  <si>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</si>
  <si>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</si>
  <si>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</si>
  <si>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</si>
  <si>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</si>
  <si>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</si>
  <si>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</si>
  <si>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</si>
  <si>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</si>
  <si>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</si>
  <si>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</si>
  <si>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</si>
  <si>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</si>
  <si>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</si>
  <si>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</si>
  <si>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</si>
  <si>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</si>
  <si>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</si>
  <si>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</si>
  <si>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</si>
  <si>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</si>
  <si>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</si>
  <si>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</si>
  <si>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</si>
  <si>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</si>
  <si>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</si>
  <si>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</si>
  <si>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</si>
  <si>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</si>
  <si>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</si>
  <si>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</si>
  <si>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</si>
  <si>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</si>
  <si>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</si>
  <si>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</si>
  <si>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</si>
  <si>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</si>
  <si>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</si>
  <si>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</si>
  <si>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</si>
  <si>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</si>
  <si>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</si>
  <si>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</si>
  <si>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</si>
  <si>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</si>
  <si>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</si>
  <si>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</si>
  <si>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</si>
  <si>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</si>
  <si>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</si>
  <si>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</si>
  <si>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</si>
  <si>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</si>
  <si>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</si>
  <si>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</si>
  <si>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</si>
  <si>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</si>
  <si>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</si>
  <si>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</si>
  <si>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</si>
  <si>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</si>
  <si>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</si>
  <si>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</si>
  <si>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</si>
  <si>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</si>
  <si>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</si>
  <si>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</si>
  <si>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</si>
  <si>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</si>
  <si>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</si>
  <si>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</si>
  <si>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</si>
  <si>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</si>
  <si>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</si>
  <si>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</si>
  <si>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</si>
  <si>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</si>
  <si>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</si>
  <si>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</si>
  <si>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</si>
  <si>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</si>
  <si>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</si>
  <si>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</si>
  <si>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</si>
  <si>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</si>
  <si>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</si>
  <si>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</si>
  <si>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</si>
  <si>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</si>
  <si>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</si>
  <si>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</si>
  <si>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</si>
  <si>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</si>
  <si>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</si>
  <si>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</si>
  <si>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</si>
  <si>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</si>
  <si>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</si>
  <si>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</si>
  <si>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</si>
  <si>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</si>
  <si>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</si>
  <si>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</si>
  <si>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</si>
  <si>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</si>
  <si>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</si>
  <si>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</si>
  <si>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</si>
  <si>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</si>
  <si>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</si>
  <si>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</si>
  <si>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</si>
  <si>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</si>
  <si>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</si>
  <si>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</si>
  <si>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</si>
  <si>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</si>
  <si>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</si>
  <si>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</si>
  <si>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</si>
  <si>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</si>
  <si>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</si>
  <si>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</si>
  <si>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</si>
  <si>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</si>
  <si>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</si>
  <si>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</si>
  <si>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</si>
  <si>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</si>
  <si>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</si>
  <si>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</si>
  <si>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</si>
  <si>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</si>
  <si>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</si>
  <si>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</si>
  <si>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</si>
  <si>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</si>
  <si>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</si>
  <si>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</si>
  <si>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</si>
  <si>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</si>
  <si>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</si>
  <si>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</si>
  <si>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</si>
  <si>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</si>
  <si>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</si>
  <si>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</si>
  <si>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</si>
  <si>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</si>
  <si>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</si>
  <si>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</si>
  <si>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</si>
  <si>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</si>
  <si>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</si>
  <si>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</si>
  <si>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</si>
  <si>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</si>
  <si>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</si>
  <si>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</si>
  <si>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</si>
  <si>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</si>
  <si>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</si>
  <si>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</si>
  <si>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</si>
  <si>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</si>
  <si>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</si>
  <si>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</si>
  <si>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</si>
  <si>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</si>
  <si>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</si>
  <si>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</si>
  <si>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</si>
  <si>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</si>
  <si>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</si>
  <si>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</si>
  <si>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</si>
  <si>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</si>
  <si>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</si>
  <si>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</si>
  <si>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</si>
  <si>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</si>
  <si>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</si>
  <si>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</si>
  <si>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</si>
  <si>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</si>
  <si>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</si>
  <si>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</si>
  <si>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</si>
  <si>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Դրոտավերին 20մգ/մլ, 2մլ</t>
  </si>
  <si>
    <t xml:space="preserve">Ածուխ ակտիվացված 250մգ  </t>
  </si>
  <si>
    <t xml:space="preserve">Ածուխ ակտիվացված  charcoal activated դեղահատ 250մգ: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երեխաների համար անհասանելի վայրում, չոր պայմաններում: Դեղը  ներառված է ՀՀ-ում գրանցված դեղերի պետական գրանցամատյանում (ռեեստր): </t>
  </si>
  <si>
    <t xml:space="preserve">Իբուպրոֆեն 400մգ </t>
  </si>
  <si>
    <t>Օմեպրազոլ 20մգ</t>
  </si>
  <si>
    <t>Թիամին, ռիբոֆլավին, պիրիդօքսին, նիկոտինամիդ /5մգ/մլ+1մգ/մլ+ 5մգ/մլ+50մգ/մլ/, 2մլ</t>
  </si>
  <si>
    <t>Թիամին 50մգ/մլ, 1մլ</t>
  </si>
  <si>
    <t xml:space="preserve">Լոպերամիդ 2մգ  </t>
  </si>
  <si>
    <t>Պարացետամոլ 500մգ</t>
  </si>
  <si>
    <t>Սիլիմարին 22.5մգ</t>
  </si>
  <si>
    <t>Ցիանոկոբալամին 0.5մգ/մլ, 1մլ</t>
  </si>
  <si>
    <t xml:space="preserve">Ցիանոկոբալամին cyancobalamin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</si>
  <si>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Յոդ 50մգ/մլ, 30մլ</t>
  </si>
  <si>
    <t>Դիազեպամ 5մգ/մլ, 2մլ</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</si>
  <si>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</si>
  <si>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</si>
  <si>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 xml:space="preserve"> Դիազեպամ diazepam լուծույթ ներարկման 5մգ/մլ,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</si>
  <si>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Պիրացետամ 200մգ/մլ 5մլ</t>
  </si>
  <si>
    <t>Քանակ</t>
  </si>
  <si>
    <t>Չ/Մ</t>
  </si>
  <si>
    <t>Գին</t>
  </si>
  <si>
    <t>Գումար</t>
  </si>
  <si>
    <t>հատ</t>
  </si>
  <si>
    <t xml:space="preserve">Պարացետամոլ paracetamol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</si>
  <si>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Օլանզապին 10 մգ</t>
  </si>
  <si>
    <t>Նատրիումի քլորիդ լուծույթ կաթիլաներարկման 9մգ/մլ  500մլ</t>
  </si>
  <si>
    <t xml:space="preserve">Նատրիումի քլորիդ sodium chloride լուծույթ կաթիլաներարկման 9մգ/մլ 500մլ, պլաստիկե փաթեթ, առաջնային և երկրորդային փաթեթավորմամբ, 2 ելքանի: 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</si>
  <si>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մետամիզոլ (մետամիզոլ նատրիում), տրիացետնոամին 4-տոլուենսուլֆոնատ</t>
  </si>
  <si>
    <t>Քվետիապին 100 մգ</t>
  </si>
  <si>
    <t xml:space="preserve"> թիամին (թիամինի նիտրատ), ռիբոֆլավին, պիրիդօքսին (պիրիդօքսինի հիդրոքլորիդ), նիկոտինամիդ դեղահատեր թաղանթապատ 5մգ+1մգ+4մգ+50մգ</t>
  </si>
  <si>
    <t>Մագնեզիումի սուլֆատ 250 մգ/մլ 5մլ</t>
  </si>
  <si>
    <t>Ցինարիզին 25 մգ</t>
  </si>
  <si>
    <t xml:space="preserve">  Ցինարիզին  դեղահատեր 25մգ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</si>
  <si>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 xml:space="preserve">ցիպրոհեպտադին (ցիպրոհեպտադինի հիդրոքլորիդ)դեղահատեր 4մգ </t>
  </si>
  <si>
    <t>Քլորոպիրամին 20մգ/մլ 1 մլ</t>
  </si>
  <si>
    <t>Դիսուլֆիրամ 150 մգ</t>
  </si>
  <si>
    <t>պիրացետամ 400մգ</t>
  </si>
  <si>
    <t>էսենցիալ ֆոսֆոլիպիդներ</t>
  </si>
  <si>
    <t>Պիրացետամ 800 մգ</t>
  </si>
  <si>
    <t>Նատրիումի քլորիդ լուծույթ կաթիլաներարկման 9մգ/մլ  250մլ</t>
  </si>
  <si>
    <t xml:space="preserve">Նատրիումի քլորիդ sodium chloride լուծույթ կաթիլաներարկման 9մգ/մլ 250մլ, պլաստիկե փաթեթ, առաջնային և երկրորդային փաթեթավորմամբ, 2 ելքանի: 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</si>
  <si>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 xml:space="preserve">էսենցիալ ֆոսֆոլիպիդներ լուծույթ ն/ե ներարկման 50մգ/մլ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2-8°C  : Դեղը  ներառված է ՀՀ-ում գրանցված դեղերի պետական գրանցամատյանում (ռեեստր): </t>
  </si>
  <si>
    <t>վենլաֆաքսին (վենլաֆաքսինի հիդրոքլորիդ)</t>
  </si>
  <si>
    <t>ամլոդիպին (ամլոդիպինի բեզիլատ)</t>
  </si>
  <si>
    <t>ացետիլսալիցիլաթթու, մագնեզիումի հիդրօքսիդ</t>
  </si>
  <si>
    <t xml:space="preserve">Ասկորբինաթթու ascorbic acid  լուծույթ ներարկման 50 մգ/մլ 2 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</si>
  <si>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 xml:space="preserve">Ասկորբինաթթու, ascorbic acid լուծույթ ներարկման 50մգ/մլ, 2մլ </t>
  </si>
  <si>
    <t>Դիոսմեկտիտ diosmectite դեղափոշի ներքին ընդունման դեղակախույթի 3գ նարնջի համով</t>
  </si>
  <si>
    <t xml:space="preserve">Թիամին (թիամինի հիդրոքլորիդ), ռիբոֆլավին (ռիբոֆլավին նատրիումի ֆոսֆատ), պիրիդօքսին (պիրիդօքսինի հիդրոքլորիդ), նիկոտինամիդ thiamine (thiamine hydrochloride), riboflavin (riboflavin sodium phosphate), pyridoxine (pyridoxine hydrochloride), nicotinamide լուծույթ ն/ե և մ/մ ներարկման 5մգ/մլ+1մգ/մլ+ 5մգ/մլ+50մգ/մլ,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ոչ բարձր 25°C ջերմաստիճանի պայմաններում: Դեղը  ներառված է ՀՀ-ում գրանցված դեղերի պետական գրանցամատյանում (ռեեստր):  </t>
  </si>
  <si>
    <t xml:space="preserve">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</si>
  <si>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Լոպերամիդ (լոպերամիդի հիդրոքլորիդ) loperamide (loperamide hydrochloride) դեղապատիճ 2մգ: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15- 25°C ջերմաստիճանի պայմաններում: Դեղը  ներառված է ՀՀ-ում գրանցված դեղերի պետական գրանցամատյանում (ռեեստր): </t>
  </si>
  <si>
    <t xml:space="preserve"> թիամին (թիամինի նիտրատ), ռիբոֆլավին, պիրիդօքսին (պիրիդօքսինի հիդրոքլորիդ), նիկոտինամիդդեղահատեր թաղանթապատ 5մգ+1մգ+4մգ+50մգ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</si>
  <si>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Օմեպրազոլ 20 մգ դեղապատիճ: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</si>
  <si>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տրամադոլ (տրամադոլի հիդրոքլորիդ), դեքսկետոպրոֆեն</t>
  </si>
  <si>
    <t xml:space="preserve">   Օլանզապին դեղահատեր բերանի խոռոչում լուծվող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</si>
  <si>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 xml:space="preserve">Պիրացետամ  դեղահատեր թաղանթապատ 800մգ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</si>
  <si>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Իբուպրոֆեն (ibuprofen) դեղահատ թաղանթապատ 400մգ: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</si>
  <si>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 xml:space="preserve">Պիրացետամ դեղապատիճներ 400մգ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</si>
  <si>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տրամադոլ (տրամադոլի հիդրոքլորիդ) դեղապատիճներ 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</si>
  <si>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տրամադոլ (տրամադոլի հիդրոքլորիդ), դեքսկետոպրոֆեն դեղահատեր թաղանթապատ 75մգ+25մգ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</si>
  <si>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տրամադոլ (տրամադոլի հիդրոքլորիդ) 50 մգ</t>
  </si>
  <si>
    <t>Ֆուրոսեմիդ 40մգ</t>
  </si>
  <si>
    <t>նիտրոգլիցերին</t>
  </si>
  <si>
    <t>*Բոլոր չափաբաժինների համար պարտադիր ներկայացնել ապրանքային նշանը և արտադրողի վերաբերյալ տեղեկատվությունը (արտադրող կազմակերպությունը՝ պարտադիր):</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</si>
  <si>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</si>
  <si>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</si>
  <si>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</si>
  <si>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Фуросемид 40 мг</t>
  </si>
  <si>
    <t>Пирацетам 200мг/мл 5мл</t>
  </si>
  <si>
    <t>Цианокобаламин 0,5мг/мл, 1мл</t>
  </si>
  <si>
    <t>Йод 50мг/мл, 30мл</t>
  </si>
  <si>
    <t>Дротаверин 20мг/мл, 2мл</t>
  </si>
  <si>
    <t>Ибупрофен 400 мг</t>
  </si>
  <si>
    <t>Омепразол 20 мг</t>
  </si>
  <si>
    <t>Тиамин, рибофлавин, пиридоксин, никотинамид /5мг/мл+1мг/мл+5мг/мл+50мг/мл/, 2мл</t>
  </si>
  <si>
    <t>Тиамин 50мг/мл, 1мл</t>
  </si>
  <si>
    <t>Лоперамид 2 мг</t>
  </si>
  <si>
    <t>Активированный уголь 250мг</t>
  </si>
  <si>
    <t>Парацетамол 500 мг</t>
  </si>
  <si>
    <t>Оланзапин 10 мг</t>
  </si>
  <si>
    <t>Натрия хлорид раствор для капельного введения 9мг/мл 500мл</t>
  </si>
  <si>
    <t>Метамизол (метамизол натрия), триацетоамин 4-толуолсульфонат</t>
  </si>
  <si>
    <t>Кветиапин 100 мг</t>
  </si>
  <si>
    <t xml:space="preserve"> тиамин (тиамин нитрат), рибофлавин, пиридоксин (пиридоксина гидрохлорид), никотинамид, таблетки, покрытые пленочной оболочкой 5мг+1мг+4мг+50мг</t>
  </si>
  <si>
    <t>Сульфат магния 250 мг/мл 5мл</t>
  </si>
  <si>
    <t>Циннаризин 25 мг</t>
  </si>
  <si>
    <t>Ципрогептадин (ципрогептадина гидрохлорид) таблетки 4 мг</t>
  </si>
  <si>
    <t>Хлоропирамин 20 мг/мл 1 мл</t>
  </si>
  <si>
    <t>Дисульфирам 150 мг</t>
  </si>
  <si>
    <t>Силимарин 22,5 мг</t>
  </si>
  <si>
    <t>пирацетам 400 мг</t>
  </si>
  <si>
    <t>эссенциальные фосфолипиды</t>
  </si>
  <si>
    <t>Пирацетам 800 мг</t>
  </si>
  <si>
    <t>Натрия хлорид раствор для капельного введения 9мг/мл 250мл</t>
  </si>
  <si>
    <t xml:space="preserve"> դեքսամեթազոն (դեքսամեթազոն նատրիումի ֆոսֆատ) լուծույթ ներարկման 4մգ/մլ  </t>
  </si>
  <si>
    <t>Дексаметазона (дексаметазона натрия фосфат) раствор для инъекций 4мг/мл</t>
  </si>
  <si>
    <t>венлафаксин (венлафаксина гидрохлорид)</t>
  </si>
  <si>
    <t>Диазепам 5мг/мл, 2мл</t>
  </si>
  <si>
    <t>амлодипин (амлодипина безилат)</t>
  </si>
  <si>
    <t>ацетилсалициловая кислота, гидроксид магния</t>
  </si>
  <si>
    <t>Аскорбиновая кислота, раствор аскорбиновой кислоты для инъекций 50мг/мл, 2мл</t>
  </si>
  <si>
    <t>Диосмектит порошок диосмектита для внутреннего применения, со вкусом апельсина 3г</t>
  </si>
  <si>
    <t>трамадол (трамадола гидрохлорид) 50 мг</t>
  </si>
  <si>
    <t>трамадол (трамадола гидрохлорид), декскетопрофен</t>
  </si>
  <si>
    <t>нитроглицерин</t>
  </si>
  <si>
    <t>*Техническая спецификация продукта, представленная участником, а в случаях, предусмотренных приглашением, также торговая марка предлагаемого продукта должна соответствовать друг другу и минимальным требованиям технической спецификации, определенным приглашением, полным описанием записи продукта. несоответствия указанным в приглашении требованиям и они не исправлены участником в установленном порядке или в результате исправления возникли иные несоответствия, то указанное обстоятельство квалифицируется является нарушением обязательства, принятого в рамках процесса покупки.</t>
  </si>
  <si>
    <t>*При всех рассрочках, если в течение срока действия договора Заказчиком была подана заявка на предмет закупки не на всю партию, то договор расторгается на непоставленную, оставшуюся партию предмета закупки.</t>
  </si>
  <si>
    <t>*Для всех доз обязательно указание товарного знака и информации о производителе (организации-производителе – обязательно).</t>
  </si>
  <si>
    <t>*В случае предоставления участником в заявке более одной марки или производителя для одного и того же товара, в ходе исполнения договора будет осуществляться единовременная и/или поэтапная поставка товара на всю указанную в договоре партию. осуществляться только одним из брендов или производителей, указанных в договоре, по выбору поставщика.</t>
  </si>
  <si>
    <t>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t>
  </si>
  <si>
    <t>Таблетки Фуросемид 40 мг. Новый, неиспользованный, в заводской упаковке. На момент поставки срок годности препарата составляет: для ЛП со сроком годности 2,5 года и более - не менее 24 месяцев остаточного срока годности, для ЛП со сроком годности 2,5 года и более. Срок годности до 2,5 лет, срок годности не менее 12 месяцев: При поставке каждой партии является обязательным условием решения Правительства РА №502-Н на момент поставки каждой партии. . Условия хранения: в сухом, защищенном от света месте, при температуре не выше 30°С.</t>
  </si>
  <si>
    <t xml:space="preserve"> Դիոսմեկտիտ diosmectite դեղափոշի ներքին ընդունման դեղակախույթի 3 գ նարնջի համով։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</si>
  <si>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 xml:space="preserve">վենլաֆաքսին (վենլաֆաքսինի հիդրոքլորիդ) դեղապատիճներ երկարատև ձերբազատմամբ 75մգ: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</si>
  <si>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վենլաֆաքսին (վենլաֆաքսինի հիդրոքլորիդ) դեղապատիճներ երկարատև ձերբազատմամբ 37.5մգ: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</si>
  <si>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 նիտրոգլիցերին ցողաշիթ ենթալեզվային դեղաչափավորված 0,4մգ/դեղաչափ; 10գ ալյումինե տարա (180 դեղաչափ):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</si>
  <si>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ՀՀ դրամ</t>
  </si>
  <si>
    <t>33621590/1</t>
  </si>
  <si>
    <t>ամլոդիպին (ամլոդիպինի բեզիլատ) դեղահատեր 5 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t>
  </si>
  <si>
    <t xml:space="preserve">Մետամիզոլ (մետամիզոլ նատրիում), տրիացետնոամին 4-տոլուենսուլֆոնատ դեղահատեր թաղանթապատ 500մգ+20մգ։ 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</si>
  <si>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Մագնեզիումի սուլֆատ լուծույթ ն/ե և մ/մ ներարկման 250մգ/մլ ամպուլներ 5մլ։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ժամկետ:Պահպանման պայմանները՝  չոր, լույսից պաշտպանված վայրում, երեխաների համար անհասանելի վայրում, ոչ բարձր քան 25°C ջերմաստիճանի պայմաններում: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 </t>
  </si>
  <si>
    <t xml:space="preserve">    ցիպրոհեպտադին (ցիպրոհեպտադինի հիդրոքլորիդ )դեղահատեր 4մգ։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</si>
  <si>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  Քլորոպիրամին (քլորոպիրամինի հիդրոքլորիդ) լուծույթ ներարկման 20մգ/մլ ամպուլներ 1մլ։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</si>
  <si>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 xml:space="preserve">Դիսուլֆիրամ դեղահատեր150մգ: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</si>
  <si>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Սիլիմարին silymarin դեղահատ թաղանթապատ 22,5 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</si>
  <si>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 դեքսամեթազոն (դեքսամեթազոն նատրիումի ֆոսֆատ )լուծույթ ներարկման4մգ/մլ: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</si>
  <si>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Ֆուրոսեմիդ դեղահատեր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</si>
  <si>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</si>
  <si>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1. О лекарствах и медицинских товарах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доставки.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те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Здравоохранение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Потребитель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 в случаях, указанных в части 8 статьи 21 В отсутствие оснований для отказа во ввозе, предусмотренных пунктом 17, а также незарегистрированные лекарства. При этом незарегистрированные лекарства, предусмотренные настоящим пунктом, должны быть зарегистрированы в соответствии с Постановлением Правительства Республики Армения от 2017 года № иметь предварительную квалификацию международной профессиональной организации или государства — члена ЕАЭС, определенного Решением Совета Европы от 23 февраля № 172-А, или Всемирной организации здравоохранения.
Приглашением к участию в процедуре закупки вышеуказанных лекарственных препаратов предусмотрено, что одновременно с договором и квалификационными документами участник должен представить удостоверение о сертификации, выданное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для незарегистрированных лекарственных средств, в соответствии с Постановлением Правительства Республики Армения от февраля 2017 года. Регистрация в международной профессиональной организации или государстве-члене ЕАЭС, как определено Решением № . 172-А от 23, или имеющие предварительную квалификацию Всемирной организации здравоохранения, а также имеющие разрешение на импорт, установленное статьей 21, частью 8, пунктом 17 Закона РА «О лекарственных средствах» «при отсутствии оснований за отказ».</t>
  </si>
  <si>
    <t xml:space="preserve">ացետիլսալիցիլաթթու, մագնեզիումի հիդրօքսիդ դեղահատեր թաղանթապատ 75 մգ+15,2 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</si>
  <si>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Իպիդակրին 15 մգ/մլ 1 մլ</t>
  </si>
  <si>
    <t>Մելդոնիում 500 մգ</t>
  </si>
  <si>
    <t xml:space="preserve">Մելդոնիում (մելդոնիումի դիհիդրատ) դեղապատիճներ 500 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</si>
  <si>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Յոդ iodine լուծույթ արտաքին կիրառման 50մգ/մլ, 30 մլ  ապակե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</si>
  <si>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 xml:space="preserve">Դրոտավերին (դրոտավերինի հիդրոքլորիդ) drotaverine (drotaverine hydrochloride) լուծույթ ներարկման  ն/ե և մ/մ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</si>
  <si>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Բալոն պոլիէթիլենային</t>
  </si>
  <si>
    <t>Мельдоний 500 мг</t>
  </si>
  <si>
    <t xml:space="preserve">Հալոպերիդոլ haloperidol, լուծույթ ներարկման 5մգ/մլ 1 մլ ամպուլներ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</si>
  <si>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Հալոպերիդոլ  լուծույթ ներարկման, 5մգ/մլ, 1մլ </t>
  </si>
  <si>
    <t xml:space="preserve"> Իպիդակրին (իպիդակրինի հիդրոքլորիդ)լուծույթ մ/մ և ե/մ ներարկման  15մգ/մլ  ամպուլներ 1մլ։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</si>
  <si>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Առաջին օգնության սպեղանի</t>
  </si>
  <si>
    <t>Пластырь первой помощи</t>
  </si>
  <si>
    <t>Առաջին օգնության կպչուն սպեղանի  19մմ*72մմ չափսերի։ ՈՒնի կլանող բարձիկ և  ամուր կպչող հատված, թույլ է տալիս մաշկին շնչել ։ Նոր է, չօգտագործված, գործարանային փաթեթավորմամբ։Հանձնելու պահին ամբողջ պիտանելիության ժամկետի առնվազն 1/2  առկայություն:Որակի սերտիֆիկատների առկայություն:</t>
  </si>
  <si>
    <t>Галоперидол, раствор для инъекций 5 мг/мл, ампулы по 1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</si>
  <si>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Галоперидол раствор для инъекций, 5мг/мл, 1мл</t>
  </si>
  <si>
    <t>Полиэтиленовый баллон</t>
  </si>
  <si>
    <t>Ипидакрин 15 мг/мл 1 мл</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</si>
  <si>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մարտ ամիսը:</t>
  </si>
  <si>
    <t>Обязательные условия: (подавая заявку, Участник дает свое согласие с изложенными ниже условиями)
*Покупатель производит оплату в драмах РА безналичным путем путем перевода денежных средств на расчетный счет Продавца. Передача денежных средств на основании акта сдачи-приемки осуществляется в месяцы, указанные в графике платежей по договору (приложение N 3), в течение 5 рабочих дней, но не позднее 30 декабря данного года.График выплат начнется в марте.</t>
  </si>
  <si>
    <t>Պոլիէթիլենային բալոն առաջնային հումքից,  5 լիտր տարողությամբ,  խցանով, բռնակով, սպիտակ գույնի, բերանի տրամագիծը 4,5-5սմ։ Նոր է, չօգտագործված։ Հանձնելու պահին ամբողջ պիտանելիության ժամկետի 1/2-րդի առկայություն:</t>
  </si>
  <si>
    <t xml:space="preserve">   Քվետիապին (քվետիապինի ֆումարատ) դեղահատեր թաղանթապատ 100մգ։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</si>
  <si>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Пирацетам Пирацетам раствор для инъекций 200 мг/мл, ампулы по 5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</si>
  <si>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Цианокобаламин цианокобаламин раствор для инъекций 0,5 мг/мл, ампула 1 мл. Новый, неиспользованный, в оригинальной упаковке. Срок годности препарата на момент поставки составляет: для препаратов со сроком годности 2,5 года и более: не менее 24 месяца остаточного срока годности, до 2, Для лекарственных средств со сроком годности 5 лет остаточный срок годности не менее 12 месяцев. При поставке каждой партии обязательным является соблюдение требований Постановления Правительства РА № . 502-Н, действующий на момент поставки каждой партии. Условия хранения: сухое, защищенное от света, недоступное для детей место, при температуре не выше 25°С. Препарат включен в государственный реестр лекарственных средств, зарегистрированных в Республике Армения.</t>
  </si>
  <si>
    <t>Раствор йода для наружного применения 50 мг/мл, стеклянный флакон 30 мл. Новый, неиспользованный, в оригинальной упаковке. Срок годности препарата на момент поставки составляет: Для препаратов со сроком годности 2,5 года и более: при Не менее 24 месяцев остаточного срока годности, до Для лекарственных средств со сроком годности 2,5 года остаточный срок годности не менее 12 месяцев. При поставке каждой партии должно быть обеспечено соблюдение требований Постановления Правительства РА № 502-Н в сила на момент поставки каждой партии является обязательным условием. Условия хранения: сухое, защищенное от света, недоступное для детей место, при температуре не выше 30°С. Препарат включен в государственный реестр лекарственных средств, зарегистрированных в Республике Армения.</t>
  </si>
  <si>
    <t>Дротаверин (дротаверина гидрохлорид) раствор для инъекций н/э и м/м 20мг/мл ампула 2мл. Новый, неиспользованный, в заводской упаковке. Срок годности препарата на момент поставки составляет: 2,5 года и более с Срок годности лекарственных средств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должно быть обеспечено соблюдение требований Постановления № 502- N Правительства Республики Армения, действующий на момент поставки каждой партии, является обязательным условием: Условия хранения: в сухом, защищенном от света, недоступном для детей месте. Препарат включен в Государственный реестр лекарственных средств, зарегистрированных в Республике Армения.</t>
  </si>
  <si>
    <t>Таблетки ибупрофена, покрытые пленочной оболочкой, 400 мг. Новые, неиспользованные, в оригинальной упаковке. Срок годности препарата на момент доставки следующий: для препаратов со сроком годности 2,5 года и более: не менее 24 месяцев остаточного срока годности , для лекарственных средств со сроком годности до 2,5 лет для лекарственных средств с остаточным сроком годности не менее 12 месяцев. При поставке каждой партии соблюдение требований Постановления Правительства РА № 502-Н, действующего на момент Поставка каждой партии является обязательным условием. Условия хранения: сухое, защищенное от света, недоступное для детей место. Лекарство включено в государственный реестр лекарственных средств, зарегистрированных в Республике Армения.</t>
  </si>
  <si>
    <t>Омепразол 20 мг капсула. Новая, неиспользованная, в оригинальной упаковке. Срок годности препарата на момент поставки составляет: для препаратов со сроком годности 2,5 года и более - не менее 24 месяцев остаточного срока годности, для Лекарственные средства со сроком годности до 2,5 лет: не менее 12 месяцев остаточного срока годности. При поставке каждой партии обеспечивается соблюдение требований Постановления Правительства РА № 502-Н, действующего на момент поставки каждой партии. обязательное условие. Условия хранения: в сухом, защищенном от света, недоступном для детей месте. Препарат включен в РА- зарегистрирован в государственном реестре лекарственных средств.</t>
  </si>
  <si>
    <t>Тиамин (тиамина гидрохлорид), рибофлавин (рибофлавина натрия фосфат), пиридоксин (пиридоксина гидрохлорид), никотинамид раствор для внутривенного и внутримышечного введения 5 мг/мл+1мг/мл+5мг/мл+50мг/мл, ампула 2мл. Новые, неиспользованные, в Оригинальная упаковка. Срок годности лекарственных средств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является соблюдение постановления правительства РА №, действующего на момент поставки каждой партии. Соответствует требованиям Постановления 502-Н. Условия хранения: в сухом, защищенном от света месте, при температуре не выше 25°С. Препарат включен в Государственный реестр лекарственных средств, зарегистрированных в Республике Армения.</t>
  </si>
  <si>
    <t>Тиамин (тиамина хлорид) раствор для инъекций 50 мг/мл, ампула 1 мл. Новый, неиспользованный, в оригинальной упаковке. Срок годности препарата на момент поставки следующий: Для препаратов со сроком годности 2,5 года и более, Остаточный срок годности не менее 24 месяцев, для лекарственных средств со сроком годности до 2,5 лет - не менее 12 месяцев остаточного срока годности. При поставке каждой партии обязательным является соблюдение требований Постановления Правительства РА № 502 -Н, действующий на момент поставки каждой партии. Условия хранения: сухое, защищенное от света, недоступное для детей место, при температуре не выше 25°С. Препарат включен в Государственный реестр лекарственных средств, зарегистрированных в Республика Армения.</t>
  </si>
  <si>
    <t>Лоперамид (лоперамида гидрохлорид) капсула 2 мг. Новая, неиспользованная, в оригинальной упаковке. Срок годности препарата на момент доставки следующий: Для препаратов со сроком годности 2,5 года и более: не менее 24 месяцев остаточного срока годности срок годности, до 2 Для лекарственных средств со сроком годности 5 лет - не менее 12 месяцев остаточного срока годности. При поставке каждой партии обязательным является соблюдение требований Постановления Правительства РА № 502-Н, действующего на время поставки каждой партии. Условия хранения: сухое, защищенное от света, недоступное для детей место, при температуре 15-25°С. Препарат включен в государственный реестр лекарственных средств, зарегистрированных в Республике Армения.</t>
  </si>
  <si>
    <t>Таблетка активированного угля 250 мг. Новая, неиспользованная, в оригинальной упаковке. Срок годности препарата на момент поставки составляет: для препаратов со сроком годности 2,5 года и более - не менее 24 месяцев остаточного срока годности, для для лекарственных средств со сроком годности до 2,5 лет - не менее 24 месяцев остаточного срока годности для лекарственных средств - не менее 12 месяцев остаточного срока годности. При поставке каждой партии обязательным является соблюдение требований Постановления Правительства РА № . 502-Н, действующий на момент поставки каждой партии. Условия хранения: в недоступном для детей, сухом месте. Препарат включен в РА, зарегистрирован в государственном реестре лекарственных средств.</t>
  </si>
  <si>
    <t>Парацетамол парацетамол таблетка 500 мг. Новый, неиспользованный, в оригинальной упаковке. Срок годности препарата на момент поставки составляет: для препаратов со сроком годности 2,5 года и более - не менее 24 месяцев остаточного срока годности, для Лекарственные средства со сроком годности до 2,5 лет: не менее 12 месяцев остаточного срока годности. При поставке каждой партии обеспечивается соблюдение требований Постановления Правительства РА № 502-Н, действующего на момент поставки каждой партии. обязательное условие. Условия хранения: в сухом, защищенном от света, недоступном для детей месте, при температуре не выше 25°С при температуре 100-120 °С. Препарат включен в государственный реестр лекарственных средств, зарегистрированных в Республика Армения.</t>
  </si>
  <si>
    <t xml:space="preserve"> Оланзапин таблетки для рассасывания 10 мг.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</si>
  <si>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Раствор натрия хлорида для капельного введения 9мг/мл 500мл, пластиковая упаковка, с первичной и вторичной упаковкой, 2 выпускных отверстия. Новый, неиспользованный, в заводской упаковке. Срок годности препарата на момент поставки составляет: для препаратов с Срок годности 2,5 года и более, остаточный срок годности не менее 24 месяцев, для лекарственных средств со сроком годности до 2,5 лет - остаточный срок годности не менее 12 месяцев. При осуществлении поставок необходимо соблюдение требований Постановления Правительства РА № 502-Н, действующий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включен в Государственный реестр лекарственных средств, зарегистрированных в Республике Армения.</t>
  </si>
  <si>
    <t>Метамизол (метамизол натрия), триацетаминофена 4-толуолсульфонат, таблетки, покрытые пленочной оболочкой 500 мг+20 мг.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осуществлении поставки обязательным является соблюдение требований Постановления Правительства РА № 502-Н, действующего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РА, зарегистрированных в</t>
  </si>
  <si>
    <t xml:space="preserve"> Кветиапин (кветиапина фумарат), таблетки, покрытые пленочной оболочкой, 100 мг. Срок годности лекарственных средств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в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 (регистр).</t>
  </si>
  <si>
    <t>Тиамин (тиамина нитрат), рибофлавин, пиридоксин (пиридоксина гидрохлорид), никотинамид таблетки, покрытые пленочной оболочкой 5 мг+1 мг+4 мг+50 мг.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</si>
  <si>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Раствор сульфата магния для внутривенного и внутримышечного введения 250 мг/мл, ампулы по 5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Условия хранения: в сухом, защищенном от света, недоступном для детей месте, при температуре не выше 25°С.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Республике Армения.</t>
  </si>
  <si>
    <t xml:space="preserve"> Циннаризин таблетки 25 мг.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сухое, защищенное от света, недоступное для детей место. Препарат включен в Государственный реестр лекарственных средств, зарегистрированных в РА (реестр).</t>
  </si>
  <si>
    <t xml:space="preserve"> Ципрогептадин (ципрогептадина гидрохлорид) таблетки 4 мг.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</si>
  <si>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 xml:space="preserve"> Хлоропирамин (хлоропирамина гидрохлорид) раствор для инъекций 20 мг/мл, ампулы по 1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</si>
  <si>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Таблетки дисульфирам 150 мг. Новые, неиспользованные, в оригинальной упаковке. Срок годности препарата на момент поставки составляет: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партия. Условия хранения: в сухом, защищенном от света, недоступном для детей месте. Препарат включен в РА, зарегистрирован в государственном реестре лекарственных средств.</t>
  </si>
  <si>
    <t>Мельдоний (мельдония дигидрат) капсулы 500 мг.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</si>
  <si>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Капсулы Пирацетама 400 мг.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</si>
  <si>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Раствор эссенциальных фосфолипидов для внутривенного введения 50 мг/мл.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2-8°С: Препарат включен в государственный реестр лекарственных средств, зарегистрированных в РА.</t>
  </si>
  <si>
    <t>Пирацетам таблетки, покрытые пленочной оболочкой 800 мг: Новые, неиспользованные, в оригинальной упаковке. Срок годности препарата на момент поставки составляет: для препаратов со сроком годности 2,5 года и более - не менее 24 месяцев остаточного срока годности , для лекарственных средств со сроком годности до 2,5 лет: не менее 12 месяцев остаточного срока годности. При поставке каждой партии обязательным является соблюдение требований действующего на тот момент постановления правительства РА № 502-Н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 в Республике Армения.</t>
  </si>
  <si>
    <t xml:space="preserve"> Дексаметазон (дексаметазона натрия фосфат) раствор для инъекций 4 мг/мл. Новый, неиспользованный, в оригинальной упаковке. Срок годности препарата на момент поставки следующий: Для препаратов со сроком годности 2,5 года и более: при Не менее 24 месяцев остаточного срока годности, до 2,5 Для лекарственных средств со сроком годности один год остаточный срок годности не менее 12 месяцев. При поставке каждой партии соблюдение требований Постановления Правительства РА № 502-Н действующая на момент поставки каждой партии является обязательным условием. Условия хранения: в сухом, защищенном от света, недоступном для детей месте. : Препарат включен в государственный реестр лекарственных средств, зарегистрированных в Республике Армения.</t>
  </si>
  <si>
    <t>Венлафаксин (венлафаксина гидрохлорид) капсулы пролонгированного действия 75 мг. Новые, неиспользованные, в оригинальной упаковке. Срок годности препарата на момент доставки следующий: Для препаратов со сроком годности 2,5 года и более: не менее 24 месяцев остаточного срока годности - до 2,5 лет Для лекарственных средств с истекшим сроком годности: не менее 12 месяцев остаточного срока годности. При поставке каждой партии соблюдать требования Постановления Правительства РА № 502-Н, действующего на момент Поставка каждой партии является обязательным условием. Условия хранения: в сухом, защищенном от света, недоступном для детей месте. Препарат включен в государственный реестр лекарственных средств, зарегистрированных в Республике Армения.</t>
  </si>
  <si>
    <t>Амлодипин (амлодипина бесилат) таблетки 5 мг.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t>
  </si>
  <si>
    <t>Ацетилсалициловая кислота, гидроксид магния таблетки, покрытые пленочной оболочкой 75 мг+15,2 мг.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t>
  </si>
  <si>
    <t>Раствор аскорбиновой кислоты для инъекций 50 мг/мл, стеклянный флакон 2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t>
  </si>
  <si>
    <t>Трамадол (трамадола гидрохлорид) капсулы 50 мг.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</si>
  <si>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трамадол (трамадола гидрохлорид), декскетопрофен таблетки, покрытые пленочной оболочкой 75 мг+25 мг.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</si>
  <si>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 xml:space="preserve"> нитроглицериновый спрей сублингвально в дозировке 0,4 мг/доза; Алюминиевый контейнер 10 г (180 доз). Новый, неиспользованный, в оригинальной упаковке. Срок годности препарата на момент поставки следующий: для препаратов со сроком годности 2,5 года и более: не менее 24 месяцев остаточного срока годности срок годности, для лекарственных средств со сроком годности до 2,5 лет Для лекарственных средств с остаточным сроком годности не менее 12 месяцев. При поставке каждой партии обязательным является соблюдение требований Постановления Правительства РА № 502-Н в силу на момент поставки каждой партии. Условия хранения: сухое, защищенное от света, недоступное для детей место. Лекарственное средство включено в государственный реестр лекарственных средств, зарегистрированных в Республике Армения.</t>
  </si>
  <si>
    <t xml:space="preserve"> Ипидакрин (ипидакрина гидрохлорид) раствор для внутримышечного и внутривенного введения 15 мг/мл, ампулы по 1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t>
  </si>
  <si>
    <t>Лейкопластырь первой помощи, размер 19мм*72мм. Он имеет впитывающую подушечку и плотно прилегающую часть, позволяющую коже дышать. Новый, неиспользованный, в заводской упаковке. Не менее 1/2 полного срока годности на момент поставки. Наличие сертификатов качества.</t>
  </si>
  <si>
    <t>Խոնավաչափ-ջերմաչափ</t>
  </si>
  <si>
    <t>Гигрометр-термометр</t>
  </si>
  <si>
    <t>Խոնավաչափ - ջերմաչափ-Ջերմաստիճանի միջակայք՝ -50~70, Օդի խոնավության միջակայք՝ 10%--99% RH12/։ Էկրանի տեսակը՝ LCD, Սարքը ցուցադրում է ժամը, ամիսը, ամսաթիվը ։Էկրանի չափսը՝ 6,6*5 սմ, Ապրանքի չափսը՝ 11,5*10*3 սմ ։Մարտկոցներով( մարտկոցները ներառյալ)։Որակի սերտիֆիկատի առկայությունը պարտադիր։</t>
  </si>
  <si>
    <t>33691186/4</t>
  </si>
  <si>
    <t>33621240/2</t>
  </si>
  <si>
    <t>33631260/2</t>
  </si>
  <si>
    <t>33611170/2</t>
  </si>
  <si>
    <t>33631290/2</t>
  </si>
  <si>
    <t>33611100/2</t>
  </si>
  <si>
    <t>33611440/3</t>
  </si>
  <si>
    <t>33611370/2</t>
  </si>
  <si>
    <t>33611200/2</t>
  </si>
  <si>
    <t>33611240/2</t>
  </si>
  <si>
    <t>33661122/2</t>
  </si>
  <si>
    <t>33661161/3</t>
  </si>
  <si>
    <t>33691136/3</t>
  </si>
  <si>
    <t>33661119/2</t>
  </si>
  <si>
    <t>33691176/12</t>
  </si>
  <si>
    <t>33611440/4</t>
  </si>
  <si>
    <t>33691145/2</t>
  </si>
  <si>
    <t>33691222/2</t>
  </si>
  <si>
    <t>33691176/13</t>
  </si>
  <si>
    <t>33691236/2</t>
  </si>
  <si>
    <t>33691176/14</t>
  </si>
  <si>
    <t>33691199/2</t>
  </si>
  <si>
    <t>33691224/2</t>
  </si>
  <si>
    <t>33691186/5</t>
  </si>
  <si>
    <t>33691191/2</t>
  </si>
  <si>
    <t>33691186/6</t>
  </si>
  <si>
    <t>33691136/4</t>
  </si>
  <si>
    <t>33661153/2</t>
  </si>
  <si>
    <t>33691176/15</t>
  </si>
  <si>
    <t>33691176/16</t>
  </si>
  <si>
    <t>33661136/3</t>
  </si>
  <si>
    <t>33621740/2</t>
  </si>
  <si>
    <t>33621761/2</t>
  </si>
  <si>
    <t>33611350/2</t>
  </si>
  <si>
    <t>33691731/2</t>
  </si>
  <si>
    <t>33661139/2</t>
  </si>
  <si>
    <t>33691226/4</t>
  </si>
  <si>
    <t>19642100/2</t>
  </si>
  <si>
    <t>33691226/5</t>
  </si>
  <si>
    <t>33621360/2</t>
  </si>
  <si>
    <t>33621776/1</t>
  </si>
  <si>
    <t>33141111/3</t>
  </si>
  <si>
    <t>38411400/2</t>
  </si>
  <si>
    <t>ԿԲԱԿ-ԷԱՃԱՊՁԲ-25/6 ծածկագրով դեղերի և ԲՆԱ-ի ձեռքբերման մրցույթի տեխնիկական բնութագիր</t>
  </si>
  <si>
    <t>Պիրացետամ Piracetam լուծույթ ներարկման 200մգ/մլ, 5մլ ամպուլներ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t>
  </si>
  <si>
    <t>Раствор натрия хлорида для капельного введения 9 мг/мл 250 мл, пластиковая упаковка, с первичной и вторичной упаковкой, 2 выпускных отверстия. Новый, неиспользованный, в заводской упаковке. Срок годности препарата на момент поставки следующий: Для препаратов с Срок годности 2,5 года и более, остаточный срок годности не менее 24 месяцев, для лекарственных средств со сроком годности до 2,5 лет - остаточный срок годности не менее 12 месяцев. При осуществлении поставок необходимо соблюдение требований Постановления Правительства РА № 502-Н, действующий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включен в Государственный реестр лекарственных средств, зарегистрированных в Республике Армения.</t>
  </si>
  <si>
    <t>Венлафаксин (венлафаксина гидрохлорид) капсулы пролонгированного действия 37,5 мг. Новые, неиспользованные, в оригинальной упаковке. Срок годности препарата на момент доставки следующий: Для препаратов со сроком годности 2,5 года и более: не менее 24 месяцев остаточного срока годности, до 2,5 Для лекарственных средств со сроком годности один год остаточный срок годности не менее 12 месяцев. При поставке каждой партии соблюдение требований действующего постановления правительства РА № 502-Н при поставке каждой партии является обязательным условием. Условия хранения: в сухом, защищенном от света, недоступном для детей месте. : Препарат включен в государственный реестр лекарственных средств, зарегистрированных в Республике Армения.</t>
  </si>
  <si>
    <t xml:space="preserve"> Диазепам раствор диазепама для инъекций 5 мг/мл, ампула 2 мл. Новый, неиспользованный, в оригинальной упаковке. Срок годности препарата на момент поставки составляет: Для препаратов со сроком годности 2,5 года и более: не менее 24 месяцев остаточный срок годности, до 2,5 Для лекарственных средств со сроком годности один год остаточный срок годности не менее 12 месяцев. При поставке каждой партии обязательным является соблюдение требований пункта 2.3 Постановления Правительства РА № . 502-Н, действующий на момент поставки каждой партии. Условия хранения: сухое, защищенное от света, недоступное для детей место при температуре не выше 30°С.</t>
  </si>
  <si>
    <t>Диосмектит порошок для приготовления пероральной суспензии 3 г, со вкусом апельсина.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Срок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t>
  </si>
  <si>
    <t>Полиэтиленовый цилиндр из первичного сырья, емкостью 5 литров, с пробкой, ручкой, белого цвета, диаметр горловины 4,5-5 см. Он новый, неиспользованный. Наличие 1/2 всего срока годности на момент поставки.</t>
  </si>
  <si>
    <t>Гигрометр - термометр - Диапазон температур: -50~70, Диапазон влажности воздуха: 10%--99% RH12/. Тип экрана: LCD, Устройство отображает время, месяц, дату. Размер экрана: 6,6*5 см, Размер товара: 11,5*10*3 см. С элементами питания (в том числе батарейки). Наличие сертификата качества обязательно.</t>
  </si>
  <si>
    <t>Силимарин силимарин таблетка, покрытая оболочкой 22,5 мг. Новая, неиспользованная, в оригинальной упаковке. Срок годности препарата на момент поставки составляет: для препаратов со сроком годности 2,5 года и более: не менее 24 месяцев остаточного Срок годности, для лекарственных средств со сроком годности до 2,5 лет Для лекарственных средств с истекшим сроком годности - не менее 12 месяцев остаточного срока годности. При поставке каждой партии обязательным является соблюдение требований Постановления Правительства РА №. 502-Н, действующий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лекарственные средства, зарегистрированные в Республике Армения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</si>
</sst>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name val="GHEA Grapalat"/>
      <family val="3"/>
    </font>
    <font>
      <sz val="8"/>
      <color theme="1"/>
      <name val="GHEA Grapalat"/>
      <family val="3"/>
    </font>
    <font>
      <b/>
      <sz val="8"/>
      <color theme="1"/>
      <name val="GHEA Grapalat"/>
      <family val="3"/>
    </font>
    <font>
      <sz val="8"/>
      <color rgb="FF000000"/>
      <name val="GHEA Grapalat"/>
      <family val="3"/>
    </font>
    <font>
      <sz val="7"/>
      <color rgb="FFFF0000"/>
      <name val="GHEA Grapalat"/>
      <family val="3"/>
    </font>
    <font>
      <b/>
      <sz val="7"/>
      <color rgb="FFFF0000"/>
      <name val="GHEA Grapalat"/>
      <family val="3"/>
    </font>
    <font>
      <sz val="8"/>
      <color rgb="FFFF0000"/>
      <name val="GHEA Grapalat"/>
      <family val="3"/>
    </font>
    <font>
      <sz val="10"/>
      <color rgb="FFFF0000"/>
      <name val="Sylfaen"/>
      <family val="1"/>
      <charset val="204"/>
    </font>
    <font>
      <sz val="11"/>
      <color rgb="FFFF0000"/>
      <name val="Sylfaen"/>
      <family val="1"/>
      <charset val="204"/>
    </font>
    <font>
      <b/>
      <sz val="8"/>
      <name val="GHEA Grapalat"/>
      <family val="3"/>
    </font>
    <font>
      <b/>
      <sz val="11"/>
      <name val="GHEA Grapalat"/>
      <family val="3"/>
    </font>
    <font>
      <sz val="11"/>
      <name val="Sylfae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64"/>
      </left>
      <right/>
      <top/>
      <bottom style="thin">
        <color indexed="64"/>
      </bottom>
      <diagonal/>
    </border>
  </borders>
  <cellStyleXfs count="3">
    <xf numFmtId="0" fontId="0" fillId="0" borderId="0"/>
    <xf numFmtId="0" fontId="9" fillId="0" borderId="0"/>
    <xf numFmtId="0" fontId="13" fillId="0" borderId="0"/>
  </cellStyleXfs>
  <cellXfs count="122">
    <xf numFmtId="0" fontId="0" fillId="0" borderId="0" xfId="0"/>
    <xf numFmtId="0" fontId="2" fillId="0" borderId="0" xfId="0" applyFont="1" applyAlignment="1">
      <alignment wrapText="1"/>
    </xf>
    <xf numFmtId="0" fontId="7" fillId="0" borderId="0" xfId="0" applyFont="1" applyAlignment="1">
      <alignment wrapText="1"/>
    </xf>
    <xf numFmtId="0" fontId="5" fillId="0" borderId="2" xfId="0" applyFont="1" applyBorder="1" applyAlignment="1">
      <alignment vertical="center" wrapText="1"/>
    </xf>
    <xf numFmtId="0" fontId="3" fillId="0" borderId="0" xfId="0" applyFont="1"/>
    <xf numFmtId="0" fontId="2" fillId="0" borderId="2" xfId="0" applyFont="1" applyBorder="1" applyAlignment="1">
      <alignment vertical="top" wrapText="1"/>
    </xf>
    <xf numFmtId="0" fontId="2" fillId="0" borderId="0" xfId="0" applyFont="1"/>
    <xf numFmtId="0" fontId="5" fillId="0" borderId="2" xfId="0" applyFont="1" applyBorder="1" applyAlignment="1">
      <alignment vertical="top" wrapText="1"/>
    </xf>
    <xf numFmtId="0" fontId="2" fillId="0" borderId="3" xfId="0" applyFont="1" applyBorder="1" applyAlignment="1">
      <alignment horizontal="left" vertical="center" wrapText="1"/>
    </xf>
    <xf numFmtId="0" fontId="2" fillId="0" borderId="6" xfId="0" applyFont="1" applyBorder="1" applyAlignment="1">
      <alignment vertical="top" wrapText="1"/>
    </xf>
    <xf numFmtId="0" fontId="2" fillId="0" borderId="2" xfId="0" applyFont="1" applyBorder="1" applyAlignment="1">
      <alignment horizontal="center" vertical="top" wrapText="1"/>
    </xf>
    <xf numFmtId="0" fontId="5" fillId="0" borderId="6" xfId="0" applyFont="1" applyBorder="1" applyAlignment="1">
      <alignment vertical="top" wrapText="1"/>
    </xf>
    <xf numFmtId="0" fontId="2" fillId="0" borderId="2" xfId="0" applyFont="1" applyBorder="1" applyAlignment="1">
      <alignment horizontal="center" vertical="top"/>
    </xf>
    <xf numFmtId="4" fontId="2" fillId="0" borderId="2" xfId="0" applyNumberFormat="1" applyFont="1" applyBorder="1" applyAlignment="1">
      <alignment horizontal="center"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4" fontId="2" fillId="0" borderId="6" xfId="0" applyNumberFormat="1" applyFont="1" applyBorder="1" applyAlignment="1">
      <alignment horizontal="left" vertical="top" wrapText="1"/>
    </xf>
    <xf numFmtId="4" fontId="2" fillId="0" borderId="2" xfId="0" applyNumberFormat="1" applyFont="1" applyBorder="1" applyAlignment="1">
      <alignment horizontal="left" vertical="top"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49" fontId="2" fillId="0" borderId="2" xfId="0" applyNumberFormat="1" applyFont="1" applyBorder="1" applyAlignment="1">
      <alignment horizontal="center" vertical="top"/>
    </xf>
    <xf numFmtId="0" fontId="5" fillId="2" borderId="2" xfId="0" applyFont="1" applyFill="1" applyBorder="1" applyAlignment="1">
      <alignment horizontal="center" vertical="top"/>
    </xf>
    <xf numFmtId="0" fontId="5" fillId="2" borderId="6" xfId="0" applyFont="1" applyFill="1" applyBorder="1" applyAlignment="1">
      <alignment vertical="top" wrapText="1"/>
    </xf>
    <xf numFmtId="0" fontId="5" fillId="0" borderId="2" xfId="0" applyFont="1" applyBorder="1" applyAlignment="1">
      <alignment horizontal="left" vertical="top" wrapText="1"/>
    </xf>
    <xf numFmtId="0" fontId="5" fillId="2" borderId="6"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2" fillId="0" borderId="2" xfId="0" applyFont="1" applyBorder="1" applyAlignment="1">
      <alignment horizontal="center" vertical="top" wrapText="1"/>
    </xf>
    <xf numFmtId="49" fontId="2" fillId="0" borderId="6" xfId="0" applyNumberFormat="1" applyFont="1" applyBorder="1" applyAlignment="1">
      <alignment horizontal="center" vertical="top"/>
    </xf>
    <xf numFmtId="0" fontId="2" fillId="0" borderId="3" xfId="0" applyFont="1" applyBorder="1" applyAlignment="1">
      <alignment horizontal="left" vertical="top" wrapText="1"/>
    </xf>
    <xf numFmtId="0" fontId="2" fillId="2" borderId="3" xfId="0" applyFont="1" applyFill="1" applyBorder="1" applyAlignment="1">
      <alignment horizontal="left"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4" fontId="2" fillId="0" borderId="2" xfId="0" applyNumberFormat="1" applyFont="1" applyBorder="1" applyAlignment="1">
      <alignment horizontal="center" vertical="top" wrapText="1"/>
    </xf>
    <xf numFmtId="4" fontId="1" fillId="0" borderId="2" xfId="0" applyNumberFormat="1" applyFont="1" applyBorder="1" applyAlignment="1">
      <alignment horizontal="center" vertical="top"/>
    </xf>
    <xf numFmtId="0" fontId="15" fillId="2" borderId="0" xfId="0" applyFont="1" applyFill="1" applyAlignment="1">
      <alignment horizontal="center" vertical="center"/>
    </xf>
    <xf numFmtId="0" fontId="16" fillId="2" borderId="0" xfId="0" applyFont="1" applyFill="1" applyAlignment="1">
      <alignment horizontal="center" vertical="center"/>
    </xf>
    <xf numFmtId="0" fontId="3" fillId="2" borderId="0" xfId="0" applyFont="1" applyFill="1"/>
    <xf numFmtId="0" fontId="16" fillId="2" borderId="2" xfId="0" applyFont="1" applyFill="1" applyBorder="1" applyAlignment="1">
      <alignment horizontal="center" vertical="center" wrapText="1"/>
    </xf>
    <xf numFmtId="0" fontId="16" fillId="2" borderId="2" xfId="0" applyFont="1" applyFill="1" applyBorder="1" applyAlignment="1">
      <alignment horizontal="center" vertical="center"/>
    </xf>
    <xf numFmtId="0" fontId="3" fillId="2" borderId="0" xfId="0" applyFont="1" applyFill="1" applyAlignment="1">
      <alignment vertical="center"/>
    </xf>
    <xf numFmtId="0" fontId="18" fillId="2" borderId="2" xfId="0" applyFont="1" applyFill="1" applyBorder="1" applyAlignment="1">
      <alignment horizontal="left" vertical="center" wrapText="1"/>
    </xf>
    <xf numFmtId="0" fontId="7" fillId="2" borderId="0" xfId="0" applyFont="1" applyFill="1" applyAlignment="1">
      <alignment wrapText="1"/>
    </xf>
    <xf numFmtId="0" fontId="15" fillId="2" borderId="0" xfId="0" applyFont="1" applyFill="1" applyAlignment="1">
      <alignment vertical="top"/>
    </xf>
    <xf numFmtId="0" fontId="20" fillId="2" borderId="2" xfId="0" applyFont="1" applyFill="1" applyBorder="1" applyAlignment="1">
      <alignment horizontal="center" vertical="center" wrapText="1"/>
    </xf>
    <xf numFmtId="0" fontId="20" fillId="2" borderId="2" xfId="0" applyFont="1" applyFill="1" applyBorder="1" applyAlignment="1">
      <alignment horizontal="center" vertical="center"/>
    </xf>
    <xf numFmtId="0" fontId="21" fillId="2" borderId="0" xfId="0" applyFont="1" applyFill="1" applyAlignment="1">
      <alignment horizontal="center"/>
    </xf>
    <xf numFmtId="0" fontId="20" fillId="2" borderId="2" xfId="0" applyFont="1" applyFill="1" applyBorder="1" applyAlignment="1">
      <alignment horizontal="left" vertical="top" wrapText="1"/>
    </xf>
    <xf numFmtId="0" fontId="22" fillId="2" borderId="0" xfId="0" applyFont="1" applyFill="1" applyAlignment="1">
      <alignment horizontal="center"/>
    </xf>
    <xf numFmtId="0" fontId="15" fillId="2" borderId="2" xfId="0" applyFont="1" applyFill="1" applyBorder="1" applyAlignment="1">
      <alignment horizontal="center" vertical="center" wrapText="1"/>
    </xf>
    <xf numFmtId="0" fontId="15" fillId="2" borderId="2" xfId="0" applyFont="1" applyFill="1" applyBorder="1" applyAlignment="1">
      <alignment vertical="center" wrapText="1"/>
    </xf>
    <xf numFmtId="0" fontId="15" fillId="2" borderId="3" xfId="0" applyFont="1" applyFill="1" applyBorder="1" applyAlignment="1">
      <alignment horizontal="center" vertical="center" wrapText="1"/>
    </xf>
    <xf numFmtId="0" fontId="15" fillId="2" borderId="3" xfId="0" applyFont="1" applyFill="1" applyBorder="1" applyAlignment="1">
      <alignment horizontal="center" vertical="center"/>
    </xf>
    <xf numFmtId="0" fontId="15" fillId="2" borderId="2" xfId="0" applyFont="1" applyFill="1" applyBorder="1" applyAlignment="1">
      <alignment horizontal="center" vertical="center"/>
    </xf>
    <xf numFmtId="0" fontId="2" fillId="2" borderId="0" xfId="0" applyFont="1" applyFill="1" applyAlignment="1">
      <alignment horizontal="center"/>
    </xf>
    <xf numFmtId="0" fontId="15" fillId="2" borderId="3" xfId="0" applyFont="1" applyFill="1" applyBorder="1" applyAlignment="1">
      <alignment horizontal="left" vertical="top" wrapText="1"/>
    </xf>
    <xf numFmtId="0" fontId="15" fillId="2" borderId="2" xfId="0" applyFont="1" applyFill="1" applyBorder="1" applyAlignment="1">
      <alignment horizontal="left" vertical="top" wrapText="1"/>
    </xf>
    <xf numFmtId="0" fontId="14" fillId="2" borderId="2"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5" fillId="2" borderId="2" xfId="2" applyFont="1" applyFill="1" applyBorder="1" applyAlignment="1">
      <alignment horizontal="center" vertical="center" wrapText="1"/>
    </xf>
    <xf numFmtId="0" fontId="15" fillId="2" borderId="10" xfId="0" applyFont="1" applyFill="1" applyBorder="1" applyAlignment="1">
      <alignment horizontal="center" vertical="center" wrapText="1"/>
    </xf>
    <xf numFmtId="0" fontId="3" fillId="2" borderId="0" xfId="0" applyFont="1" applyFill="1" applyAlignment="1">
      <alignment horizontal="center"/>
    </xf>
    <xf numFmtId="0" fontId="15" fillId="2" borderId="8" xfId="0" applyFont="1" applyFill="1" applyBorder="1" applyAlignment="1">
      <alignment horizontal="center" vertical="center" wrapText="1"/>
    </xf>
    <xf numFmtId="0" fontId="15" fillId="2" borderId="8" xfId="0" applyFont="1" applyFill="1" applyBorder="1" applyAlignment="1">
      <alignment horizontal="center" vertical="center"/>
    </xf>
    <xf numFmtId="0" fontId="17" fillId="2" borderId="3"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3" xfId="0" applyFont="1" applyFill="1" applyBorder="1" applyAlignment="1">
      <alignment horizontal="center" vertical="center"/>
    </xf>
    <xf numFmtId="0" fontId="14" fillId="2" borderId="7" xfId="0" applyFont="1" applyFill="1" applyBorder="1" applyAlignment="1">
      <alignment horizontal="center" vertical="center" wrapText="1"/>
    </xf>
    <xf numFmtId="0" fontId="14" fillId="2" borderId="0" xfId="0" applyFont="1" applyFill="1" applyBorder="1" applyAlignment="1">
      <alignment horizontal="center" vertical="center"/>
    </xf>
    <xf numFmtId="0" fontId="14" fillId="2" borderId="0" xfId="0" applyFont="1" applyFill="1" applyBorder="1" applyAlignment="1">
      <alignment horizontal="left" vertical="top"/>
    </xf>
    <xf numFmtId="0" fontId="14" fillId="2" borderId="0" xfId="0" applyFont="1" applyFill="1" applyAlignment="1">
      <alignment horizontal="center" vertical="center"/>
    </xf>
    <xf numFmtId="0" fontId="14" fillId="2" borderId="0" xfId="0" applyFont="1" applyFill="1" applyAlignment="1">
      <alignment horizontal="left" vertical="top"/>
    </xf>
    <xf numFmtId="0" fontId="14" fillId="2" borderId="13"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5" fillId="2" borderId="10" xfId="2"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0"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8" xfId="0" applyFont="1" applyFill="1" applyBorder="1" applyAlignment="1">
      <alignment horizontal="center" vertical="center" wrapText="1"/>
    </xf>
    <xf numFmtId="0" fontId="15" fillId="2" borderId="8" xfId="0" applyFont="1" applyFill="1" applyBorder="1" applyAlignment="1">
      <alignment horizontal="left" vertical="top" wrapText="1"/>
    </xf>
    <xf numFmtId="0" fontId="15" fillId="2" borderId="5" xfId="0" applyFont="1" applyFill="1" applyBorder="1" applyAlignment="1">
      <alignment horizontal="center" vertical="center" wrapText="1"/>
    </xf>
    <xf numFmtId="0" fontId="14" fillId="2" borderId="2" xfId="0" applyFont="1" applyFill="1" applyBorder="1" applyAlignment="1">
      <alignment horizontal="left" vertical="top" wrapText="1"/>
    </xf>
    <xf numFmtId="0" fontId="25" fillId="2" borderId="0" xfId="0" applyFont="1" applyFill="1" applyAlignment="1">
      <alignment horizontal="center"/>
    </xf>
    <xf numFmtId="0" fontId="18" fillId="2" borderId="2" xfId="0" applyFont="1" applyFill="1" applyBorder="1" applyAlignment="1">
      <alignment horizontal="left" vertical="top" wrapText="1"/>
    </xf>
    <xf numFmtId="0" fontId="18" fillId="2" borderId="2" xfId="0" applyFont="1" applyFill="1" applyBorder="1" applyAlignment="1">
      <alignment horizontal="left" vertical="top"/>
    </xf>
    <xf numFmtId="0" fontId="18" fillId="2" borderId="2" xfId="0" applyFont="1" applyFill="1" applyBorder="1" applyAlignment="1">
      <alignment horizontal="left" vertical="center" wrapText="1"/>
    </xf>
    <xf numFmtId="0" fontId="18" fillId="2" borderId="2" xfId="0" applyFont="1" applyFill="1" applyBorder="1" applyAlignment="1">
      <alignment horizontal="center" vertical="center" wrapText="1"/>
    </xf>
    <xf numFmtId="0" fontId="16" fillId="2" borderId="1" xfId="0" applyFont="1" applyFill="1" applyBorder="1" applyAlignment="1">
      <alignment horizontal="center" vertical="top"/>
    </xf>
    <xf numFmtId="0" fontId="24" fillId="2" borderId="3" xfId="0" applyFont="1" applyFill="1" applyBorder="1" applyAlignment="1">
      <alignment horizontal="center" vertical="center"/>
    </xf>
    <xf numFmtId="0" fontId="24" fillId="2" borderId="7" xfId="0" applyFont="1" applyFill="1" applyBorder="1" applyAlignment="1">
      <alignment horizontal="center" vertical="center"/>
    </xf>
    <xf numFmtId="0" fontId="24" fillId="2" borderId="6" xfId="0" applyFont="1" applyFill="1" applyBorder="1" applyAlignment="1">
      <alignment horizontal="center" vertical="center"/>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1" xfId="0" applyFont="1" applyBorder="1" applyAlignment="1">
      <alignment horizontal="left" vertical="center" wrapText="1"/>
    </xf>
    <xf numFmtId="0" fontId="6" fillId="0" borderId="3" xfId="0" applyFont="1" applyBorder="1" applyAlignment="1">
      <alignment vertical="top" wrapText="1"/>
    </xf>
    <xf numFmtId="0" fontId="6" fillId="0" borderId="7" xfId="0" applyFont="1" applyBorder="1" applyAlignment="1">
      <alignment vertical="top" wrapText="1"/>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11" xfId="0" applyFont="1" applyBorder="1" applyAlignment="1">
      <alignment horizontal="left" vertical="top"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left" vertical="center" wrapText="1"/>
    </xf>
    <xf numFmtId="0" fontId="12" fillId="0" borderId="2"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3" xfId="0" applyFont="1" applyBorder="1" applyAlignment="1">
      <alignment horizontal="center" vertical="top" wrapText="1"/>
    </xf>
    <xf numFmtId="0" fontId="10" fillId="0" borderId="7" xfId="0" applyFont="1" applyBorder="1" applyAlignment="1">
      <alignment horizontal="center" vertical="top"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xf numFmtId="0" fontId="10" fillId="0" borderId="0" xfId="0" applyFont="1" applyAlignment="1">
      <alignment horizontal="center" vertical="center" wrapText="1"/>
    </xf>
    <xf numFmtId="0" fontId="1" fillId="2" borderId="2" xfId="0" applyFont="1" applyFill="1" applyBorder="1" applyAlignment="1">
      <alignment horizontal="center" vertical="top" wrapText="1"/>
    </xf>
    <xf numFmtId="0" fontId="8" fillId="0" borderId="2" xfId="0" applyFont="1" applyBorder="1" applyAlignment="1">
      <alignment vertical="top"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top" wrapText="1"/>
    </xf>
  </cellXfs>
  <cellStyles count="3">
    <cellStyle name="Normal" xfId="0" builtinId="0"/>
    <cellStyle name="Normal 2" xfId="2" xr:uid="{41FF9F6D-A9AB-4E5E-BB3F-F4BF80412EA5}"/>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0</xdr:colOff>
      <xdr:row>46</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38</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38</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38</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38</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46</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46</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4"/>
  <sheetViews>
    <sheetView tabSelected="1" topLeftCell="F45" zoomScale="124" zoomScaleNormal="124" workbookViewId="0">
      <selection activeCell="F46" sqref="F46"/>
    </sheetView>
  </sheetViews>
  <sheetFormatPr defaultRowHeight="15" x14ac:dyDescent="0.25"/>
  <cols>
    <col min="1" max="1" width="4" style="39" bestFit="1" customWidth="1"/>
    <col min="2" max="2" width="13" style="47" customWidth="1"/>
    <col min="3" max="3" width="29.140625" style="76" customWidth="1"/>
    <col min="4" max="4" width="29.140625" style="77" customWidth="1"/>
    <col min="5" max="5" width="91.28515625" style="39" customWidth="1"/>
    <col min="6" max="6" width="91.28515625" style="47" customWidth="1"/>
    <col min="7" max="8" width="4.42578125" style="39" customWidth="1"/>
    <col min="9" max="9" width="6.85546875" style="39" bestFit="1" customWidth="1"/>
    <col min="10" max="10" width="7.5703125" style="39" customWidth="1"/>
    <col min="11" max="11" width="14.7109375" style="39" customWidth="1"/>
    <col min="12" max="16384" width="9.140625" style="41"/>
  </cols>
  <sheetData>
    <row r="1" spans="1:11" x14ac:dyDescent="0.25">
      <c r="A1" s="94" t="s">
        <v>563</v>
      </c>
      <c r="B1" s="94"/>
      <c r="C1" s="94"/>
      <c r="D1" s="94"/>
      <c r="E1" s="94"/>
      <c r="F1" s="94"/>
      <c r="G1" s="94"/>
      <c r="H1" s="94"/>
      <c r="I1" s="94"/>
      <c r="K1" s="40" t="s">
        <v>447</v>
      </c>
    </row>
    <row r="2" spans="1:11" s="44" customFormat="1" ht="63.75" customHeight="1" x14ac:dyDescent="0.25">
      <c r="A2" s="42" t="s">
        <v>0</v>
      </c>
      <c r="B2" s="42" t="s">
        <v>105</v>
      </c>
      <c r="C2" s="69" t="s">
        <v>1</v>
      </c>
      <c r="D2" s="69" t="s">
        <v>313</v>
      </c>
      <c r="E2" s="42" t="s">
        <v>106</v>
      </c>
      <c r="F2" s="42" t="s">
        <v>314</v>
      </c>
      <c r="G2" s="43" t="s">
        <v>351</v>
      </c>
      <c r="H2" s="43" t="s">
        <v>315</v>
      </c>
      <c r="I2" s="43" t="s">
        <v>350</v>
      </c>
      <c r="J2" s="43" t="s">
        <v>352</v>
      </c>
      <c r="K2" s="43" t="s">
        <v>353</v>
      </c>
    </row>
    <row r="3" spans="1:11" s="50" customFormat="1" ht="0.75" customHeight="1" x14ac:dyDescent="0.3">
      <c r="A3" s="48">
        <v>1</v>
      </c>
      <c r="B3" s="48" t="s">
        <v>448</v>
      </c>
      <c r="C3" s="61" t="s">
        <v>393</v>
      </c>
      <c r="D3" s="61" t="s">
        <v>399</v>
      </c>
      <c r="E3" s="48" t="s">
        <v>457</v>
      </c>
      <c r="F3" s="51" t="s">
        <v>442</v>
      </c>
      <c r="G3" s="48" t="s">
        <v>354</v>
      </c>
      <c r="H3" s="48" t="s">
        <v>301</v>
      </c>
      <c r="I3" s="48">
        <v>120</v>
      </c>
      <c r="J3" s="49">
        <v>4.34</v>
      </c>
      <c r="K3" s="49">
        <f>J3*I3</f>
        <v>520.79999999999995</v>
      </c>
    </row>
    <row r="4" spans="1:11" s="58" customFormat="1" ht="102" x14ac:dyDescent="0.3">
      <c r="A4" s="53">
        <v>1</v>
      </c>
      <c r="B4" s="53" t="s">
        <v>520</v>
      </c>
      <c r="C4" s="61" t="s">
        <v>349</v>
      </c>
      <c r="D4" s="61" t="s">
        <v>400</v>
      </c>
      <c r="E4" s="53" t="s">
        <v>564</v>
      </c>
      <c r="F4" s="54" t="s">
        <v>482</v>
      </c>
      <c r="G4" s="53" t="s">
        <v>354</v>
      </c>
      <c r="H4" s="53" t="s">
        <v>301</v>
      </c>
      <c r="I4" s="53">
        <v>8000</v>
      </c>
      <c r="J4" s="57">
        <v>36</v>
      </c>
      <c r="K4" s="57">
        <f>J4*I4</f>
        <v>288000</v>
      </c>
    </row>
    <row r="5" spans="1:11" s="58" customFormat="1" ht="117" customHeight="1" x14ac:dyDescent="0.3">
      <c r="A5" s="53">
        <f>A4+1</f>
        <v>2</v>
      </c>
      <c r="B5" s="53" t="s">
        <v>521</v>
      </c>
      <c r="C5" s="61" t="s">
        <v>342</v>
      </c>
      <c r="D5" s="61" t="s">
        <v>401</v>
      </c>
      <c r="E5" s="55" t="s">
        <v>343</v>
      </c>
      <c r="F5" s="59" t="s">
        <v>483</v>
      </c>
      <c r="G5" s="53" t="s">
        <v>354</v>
      </c>
      <c r="H5" s="55" t="s">
        <v>301</v>
      </c>
      <c r="I5" s="53">
        <v>2000</v>
      </c>
      <c r="J5" s="56">
        <v>27</v>
      </c>
      <c r="K5" s="57">
        <f t="shared" ref="K5:K46" si="0">J5*I5</f>
        <v>54000</v>
      </c>
    </row>
    <row r="6" spans="1:11" s="58" customFormat="1" ht="102" x14ac:dyDescent="0.3">
      <c r="A6" s="53">
        <f t="shared" ref="A6:A46" si="1">A5+1</f>
        <v>3</v>
      </c>
      <c r="B6" s="53" t="s">
        <v>522</v>
      </c>
      <c r="C6" s="61" t="s">
        <v>344</v>
      </c>
      <c r="D6" s="61" t="s">
        <v>402</v>
      </c>
      <c r="E6" s="55" t="s">
        <v>464</v>
      </c>
      <c r="F6" s="59" t="s">
        <v>484</v>
      </c>
      <c r="G6" s="53" t="s">
        <v>354</v>
      </c>
      <c r="H6" s="55" t="s">
        <v>301</v>
      </c>
      <c r="I6" s="53">
        <v>20</v>
      </c>
      <c r="J6" s="56">
        <v>425</v>
      </c>
      <c r="K6" s="57">
        <f t="shared" si="0"/>
        <v>8500</v>
      </c>
    </row>
    <row r="7" spans="1:11" s="58" customFormat="1" ht="114" customHeight="1" x14ac:dyDescent="0.3">
      <c r="A7" s="53">
        <f t="shared" si="1"/>
        <v>4</v>
      </c>
      <c r="B7" s="53" t="s">
        <v>523</v>
      </c>
      <c r="C7" s="61" t="s">
        <v>332</v>
      </c>
      <c r="D7" s="61" t="s">
        <v>403</v>
      </c>
      <c r="E7" s="55" t="s">
        <v>465</v>
      </c>
      <c r="F7" s="59" t="s">
        <v>485</v>
      </c>
      <c r="G7" s="53" t="s">
        <v>354</v>
      </c>
      <c r="H7" s="55" t="s">
        <v>301</v>
      </c>
      <c r="I7" s="55">
        <v>200</v>
      </c>
      <c r="J7" s="56">
        <v>40</v>
      </c>
      <c r="K7" s="57">
        <f t="shared" si="0"/>
        <v>8000</v>
      </c>
    </row>
    <row r="8" spans="1:11" s="58" customFormat="1" ht="102" x14ac:dyDescent="0.3">
      <c r="A8" s="53">
        <f t="shared" si="1"/>
        <v>5</v>
      </c>
      <c r="B8" s="53" t="s">
        <v>524</v>
      </c>
      <c r="C8" s="61" t="s">
        <v>335</v>
      </c>
      <c r="D8" s="61" t="s">
        <v>404</v>
      </c>
      <c r="E8" s="55" t="s">
        <v>388</v>
      </c>
      <c r="F8" s="59" t="s">
        <v>486</v>
      </c>
      <c r="G8" s="53" t="s">
        <v>354</v>
      </c>
      <c r="H8" s="55" t="s">
        <v>301</v>
      </c>
      <c r="I8" s="55">
        <v>400</v>
      </c>
      <c r="J8" s="56">
        <v>48</v>
      </c>
      <c r="K8" s="57">
        <f t="shared" si="0"/>
        <v>19200</v>
      </c>
    </row>
    <row r="9" spans="1:11" s="58" customFormat="1" ht="102" x14ac:dyDescent="0.3">
      <c r="A9" s="53">
        <f t="shared" si="1"/>
        <v>6</v>
      </c>
      <c r="B9" s="53" t="s">
        <v>525</v>
      </c>
      <c r="C9" s="61" t="s">
        <v>336</v>
      </c>
      <c r="D9" s="61" t="s">
        <v>405</v>
      </c>
      <c r="E9" s="55" t="s">
        <v>384</v>
      </c>
      <c r="F9" s="59" t="s">
        <v>487</v>
      </c>
      <c r="G9" s="53" t="s">
        <v>354</v>
      </c>
      <c r="H9" s="55" t="s">
        <v>301</v>
      </c>
      <c r="I9" s="55">
        <v>600</v>
      </c>
      <c r="J9" s="56">
        <v>11.2</v>
      </c>
      <c r="K9" s="57">
        <f t="shared" si="0"/>
        <v>6720</v>
      </c>
    </row>
    <row r="10" spans="1:11" s="58" customFormat="1" ht="127.5" x14ac:dyDescent="0.3">
      <c r="A10" s="53">
        <f t="shared" si="1"/>
        <v>7</v>
      </c>
      <c r="B10" s="53" t="s">
        <v>526</v>
      </c>
      <c r="C10" s="70" t="s">
        <v>337</v>
      </c>
      <c r="D10" s="61" t="s">
        <v>406</v>
      </c>
      <c r="E10" s="53" t="s">
        <v>380</v>
      </c>
      <c r="F10" s="60" t="s">
        <v>488</v>
      </c>
      <c r="G10" s="53" t="s">
        <v>354</v>
      </c>
      <c r="H10" s="55" t="s">
        <v>301</v>
      </c>
      <c r="I10" s="53">
        <v>6000</v>
      </c>
      <c r="J10" s="56">
        <v>206.5</v>
      </c>
      <c r="K10" s="57">
        <f t="shared" si="0"/>
        <v>1239000</v>
      </c>
    </row>
    <row r="11" spans="1:11" s="58" customFormat="1" ht="102" x14ac:dyDescent="0.3">
      <c r="A11" s="53">
        <f t="shared" si="1"/>
        <v>8</v>
      </c>
      <c r="B11" s="53" t="s">
        <v>527</v>
      </c>
      <c r="C11" s="70" t="s">
        <v>338</v>
      </c>
      <c r="D11" s="61" t="s">
        <v>407</v>
      </c>
      <c r="E11" s="53" t="s">
        <v>381</v>
      </c>
      <c r="F11" s="60" t="s">
        <v>489</v>
      </c>
      <c r="G11" s="53" t="s">
        <v>354</v>
      </c>
      <c r="H11" s="55" t="s">
        <v>301</v>
      </c>
      <c r="I11" s="55">
        <v>50000</v>
      </c>
      <c r="J11" s="56">
        <v>31</v>
      </c>
      <c r="K11" s="57">
        <f t="shared" si="0"/>
        <v>1550000</v>
      </c>
    </row>
    <row r="12" spans="1:11" s="58" customFormat="1" ht="102" x14ac:dyDescent="0.3">
      <c r="A12" s="53">
        <f t="shared" si="1"/>
        <v>9</v>
      </c>
      <c r="B12" s="53" t="s">
        <v>528</v>
      </c>
      <c r="C12" s="70" t="s">
        <v>339</v>
      </c>
      <c r="D12" s="61" t="s">
        <v>408</v>
      </c>
      <c r="E12" s="53" t="s">
        <v>382</v>
      </c>
      <c r="F12" s="60" t="s">
        <v>490</v>
      </c>
      <c r="G12" s="53" t="s">
        <v>354</v>
      </c>
      <c r="H12" s="55" t="s">
        <v>301</v>
      </c>
      <c r="I12" s="55">
        <v>800</v>
      </c>
      <c r="J12" s="56">
        <v>9.4</v>
      </c>
      <c r="K12" s="57">
        <f t="shared" si="0"/>
        <v>7520</v>
      </c>
    </row>
    <row r="13" spans="1:11" s="58" customFormat="1" ht="102" x14ac:dyDescent="0.3">
      <c r="A13" s="53">
        <f t="shared" si="1"/>
        <v>10</v>
      </c>
      <c r="B13" s="53" t="s">
        <v>529</v>
      </c>
      <c r="C13" s="70" t="s">
        <v>333</v>
      </c>
      <c r="D13" s="61" t="s">
        <v>409</v>
      </c>
      <c r="E13" s="53" t="s">
        <v>334</v>
      </c>
      <c r="F13" s="60" t="s">
        <v>491</v>
      </c>
      <c r="G13" s="53" t="s">
        <v>354</v>
      </c>
      <c r="H13" s="55" t="s">
        <v>301</v>
      </c>
      <c r="I13" s="55">
        <v>400</v>
      </c>
      <c r="J13" s="56">
        <v>4.0999999999999996</v>
      </c>
      <c r="K13" s="57">
        <f t="shared" si="0"/>
        <v>1639.9999999999998</v>
      </c>
    </row>
    <row r="14" spans="1:11" s="58" customFormat="1" ht="102" x14ac:dyDescent="0.3">
      <c r="A14" s="53">
        <f t="shared" si="1"/>
        <v>11</v>
      </c>
      <c r="B14" s="53" t="s">
        <v>530</v>
      </c>
      <c r="C14" s="70" t="s">
        <v>340</v>
      </c>
      <c r="D14" s="61" t="s">
        <v>410</v>
      </c>
      <c r="E14" s="53" t="s">
        <v>355</v>
      </c>
      <c r="F14" s="60" t="s">
        <v>492</v>
      </c>
      <c r="G14" s="53" t="s">
        <v>354</v>
      </c>
      <c r="H14" s="55" t="s">
        <v>301</v>
      </c>
      <c r="I14" s="55">
        <v>300</v>
      </c>
      <c r="J14" s="56">
        <v>7.5</v>
      </c>
      <c r="K14" s="57">
        <f t="shared" si="0"/>
        <v>2250</v>
      </c>
    </row>
    <row r="15" spans="1:11" s="58" customFormat="1" ht="102" x14ac:dyDescent="0.3">
      <c r="A15" s="53">
        <f t="shared" si="1"/>
        <v>12</v>
      </c>
      <c r="B15" s="61" t="s">
        <v>531</v>
      </c>
      <c r="C15" s="70" t="s">
        <v>356</v>
      </c>
      <c r="D15" s="61" t="s">
        <v>411</v>
      </c>
      <c r="E15" s="53" t="s">
        <v>386</v>
      </c>
      <c r="F15" s="53" t="s">
        <v>493</v>
      </c>
      <c r="G15" s="53" t="s">
        <v>354</v>
      </c>
      <c r="H15" s="55" t="s">
        <v>301</v>
      </c>
      <c r="I15" s="55">
        <v>280</v>
      </c>
      <c r="J15" s="56">
        <v>432</v>
      </c>
      <c r="K15" s="57">
        <f t="shared" si="0"/>
        <v>120960</v>
      </c>
    </row>
    <row r="16" spans="1:11" s="58" customFormat="1" ht="114.75" x14ac:dyDescent="0.3">
      <c r="A16" s="53">
        <f t="shared" si="1"/>
        <v>13</v>
      </c>
      <c r="B16" s="53" t="s">
        <v>532</v>
      </c>
      <c r="C16" s="62" t="s">
        <v>357</v>
      </c>
      <c r="D16" s="61" t="s">
        <v>412</v>
      </c>
      <c r="E16" s="63" t="s">
        <v>358</v>
      </c>
      <c r="F16" s="63" t="s">
        <v>494</v>
      </c>
      <c r="G16" s="53" t="s">
        <v>354</v>
      </c>
      <c r="H16" s="55" t="s">
        <v>301</v>
      </c>
      <c r="I16" s="55">
        <v>4000</v>
      </c>
      <c r="J16" s="56">
        <v>260</v>
      </c>
      <c r="K16" s="57">
        <f t="shared" si="0"/>
        <v>1040000</v>
      </c>
    </row>
    <row r="17" spans="1:11" s="58" customFormat="1" ht="114.75" x14ac:dyDescent="0.3">
      <c r="A17" s="53">
        <f t="shared" si="1"/>
        <v>14</v>
      </c>
      <c r="B17" s="53" t="s">
        <v>533</v>
      </c>
      <c r="C17" s="71" t="s">
        <v>359</v>
      </c>
      <c r="D17" s="61" t="s">
        <v>413</v>
      </c>
      <c r="E17" s="63" t="s">
        <v>450</v>
      </c>
      <c r="F17" s="63" t="s">
        <v>495</v>
      </c>
      <c r="G17" s="53" t="s">
        <v>354</v>
      </c>
      <c r="H17" s="55" t="s">
        <v>301</v>
      </c>
      <c r="I17" s="55">
        <v>400</v>
      </c>
      <c r="J17" s="56">
        <v>40.5</v>
      </c>
      <c r="K17" s="57">
        <f t="shared" si="0"/>
        <v>16200</v>
      </c>
    </row>
    <row r="18" spans="1:11" s="58" customFormat="1" ht="102" x14ac:dyDescent="0.3">
      <c r="A18" s="53">
        <f t="shared" si="1"/>
        <v>15</v>
      </c>
      <c r="B18" s="53" t="s">
        <v>534</v>
      </c>
      <c r="C18" s="70" t="s">
        <v>360</v>
      </c>
      <c r="D18" s="61" t="s">
        <v>414</v>
      </c>
      <c r="E18" s="53" t="s">
        <v>481</v>
      </c>
      <c r="F18" s="60" t="s">
        <v>496</v>
      </c>
      <c r="G18" s="53" t="s">
        <v>354</v>
      </c>
      <c r="H18" s="55" t="s">
        <v>301</v>
      </c>
      <c r="I18" s="55">
        <v>600</v>
      </c>
      <c r="J18" s="56">
        <v>127.5</v>
      </c>
      <c r="K18" s="57">
        <f t="shared" si="0"/>
        <v>76500</v>
      </c>
    </row>
    <row r="19" spans="1:11" s="58" customFormat="1" ht="111.75" customHeight="1" x14ac:dyDescent="0.3">
      <c r="A19" s="53">
        <f t="shared" si="1"/>
        <v>16</v>
      </c>
      <c r="B19" s="53" t="s">
        <v>535</v>
      </c>
      <c r="C19" s="71" t="s">
        <v>361</v>
      </c>
      <c r="D19" s="61" t="s">
        <v>415</v>
      </c>
      <c r="E19" s="53" t="s">
        <v>383</v>
      </c>
      <c r="F19" s="60" t="s">
        <v>497</v>
      </c>
      <c r="G19" s="53" t="s">
        <v>354</v>
      </c>
      <c r="H19" s="55" t="s">
        <v>301</v>
      </c>
      <c r="I19" s="55">
        <v>5000</v>
      </c>
      <c r="J19" s="56">
        <v>33</v>
      </c>
      <c r="K19" s="57">
        <f t="shared" si="0"/>
        <v>165000</v>
      </c>
    </row>
    <row r="20" spans="1:11" s="58" customFormat="1" ht="105.75" customHeight="1" x14ac:dyDescent="0.3">
      <c r="A20" s="53">
        <f t="shared" si="1"/>
        <v>17</v>
      </c>
      <c r="B20" s="53" t="s">
        <v>536</v>
      </c>
      <c r="C20" s="70" t="s">
        <v>362</v>
      </c>
      <c r="D20" s="61" t="s">
        <v>416</v>
      </c>
      <c r="E20" s="53" t="s">
        <v>451</v>
      </c>
      <c r="F20" s="60" t="s">
        <v>498</v>
      </c>
      <c r="G20" s="53" t="s">
        <v>354</v>
      </c>
      <c r="H20" s="55" t="s">
        <v>301</v>
      </c>
      <c r="I20" s="55">
        <v>8000</v>
      </c>
      <c r="J20" s="56">
        <v>33</v>
      </c>
      <c r="K20" s="57">
        <f t="shared" si="0"/>
        <v>264000</v>
      </c>
    </row>
    <row r="21" spans="1:11" s="58" customFormat="1" ht="102" x14ac:dyDescent="0.3">
      <c r="A21" s="53">
        <f t="shared" si="1"/>
        <v>18</v>
      </c>
      <c r="B21" s="53" t="s">
        <v>537</v>
      </c>
      <c r="C21" s="70" t="s">
        <v>363</v>
      </c>
      <c r="D21" s="61" t="s">
        <v>417</v>
      </c>
      <c r="E21" s="53" t="s">
        <v>364</v>
      </c>
      <c r="F21" s="60" t="s">
        <v>499</v>
      </c>
      <c r="G21" s="53" t="s">
        <v>354</v>
      </c>
      <c r="H21" s="55" t="s">
        <v>301</v>
      </c>
      <c r="I21" s="55">
        <v>1000</v>
      </c>
      <c r="J21" s="56">
        <v>8</v>
      </c>
      <c r="K21" s="57">
        <f t="shared" si="0"/>
        <v>8000</v>
      </c>
    </row>
    <row r="22" spans="1:11" s="58" customFormat="1" ht="114.75" x14ac:dyDescent="0.3">
      <c r="A22" s="53">
        <f t="shared" si="1"/>
        <v>19</v>
      </c>
      <c r="B22" s="53" t="s">
        <v>538</v>
      </c>
      <c r="C22" s="70" t="s">
        <v>365</v>
      </c>
      <c r="D22" s="61" t="s">
        <v>418</v>
      </c>
      <c r="E22" s="53" t="s">
        <v>452</v>
      </c>
      <c r="F22" s="60" t="s">
        <v>500</v>
      </c>
      <c r="G22" s="53" t="s">
        <v>354</v>
      </c>
      <c r="H22" s="55" t="s">
        <v>301</v>
      </c>
      <c r="I22" s="55">
        <v>140</v>
      </c>
      <c r="J22" s="56">
        <v>40</v>
      </c>
      <c r="K22" s="57">
        <f t="shared" si="0"/>
        <v>5600</v>
      </c>
    </row>
    <row r="23" spans="1:11" s="58" customFormat="1" ht="114.75" x14ac:dyDescent="0.3">
      <c r="A23" s="53">
        <f t="shared" si="1"/>
        <v>20</v>
      </c>
      <c r="B23" s="53" t="s">
        <v>539</v>
      </c>
      <c r="C23" s="70" t="s">
        <v>366</v>
      </c>
      <c r="D23" s="61" t="s">
        <v>419</v>
      </c>
      <c r="E23" s="53" t="s">
        <v>453</v>
      </c>
      <c r="F23" s="60" t="s">
        <v>501</v>
      </c>
      <c r="G23" s="53" t="s">
        <v>354</v>
      </c>
      <c r="H23" s="55" t="s">
        <v>301</v>
      </c>
      <c r="I23" s="55">
        <v>20</v>
      </c>
      <c r="J23" s="56">
        <v>233</v>
      </c>
      <c r="K23" s="57">
        <f t="shared" si="0"/>
        <v>4660</v>
      </c>
    </row>
    <row r="24" spans="1:11" s="58" customFormat="1" ht="100.5" customHeight="1" x14ac:dyDescent="0.3">
      <c r="A24" s="53">
        <f t="shared" si="1"/>
        <v>21</v>
      </c>
      <c r="B24" s="53" t="s">
        <v>540</v>
      </c>
      <c r="C24" s="70" t="s">
        <v>367</v>
      </c>
      <c r="D24" s="61" t="s">
        <v>420</v>
      </c>
      <c r="E24" s="53" t="s">
        <v>454</v>
      </c>
      <c r="F24" s="60" t="s">
        <v>502</v>
      </c>
      <c r="G24" s="53" t="s">
        <v>354</v>
      </c>
      <c r="H24" s="55" t="s">
        <v>301</v>
      </c>
      <c r="I24" s="53">
        <v>3000</v>
      </c>
      <c r="J24" s="57">
        <v>36</v>
      </c>
      <c r="K24" s="57">
        <f t="shared" si="0"/>
        <v>108000</v>
      </c>
    </row>
    <row r="25" spans="1:11" s="58" customFormat="1" ht="101.25" customHeight="1" x14ac:dyDescent="0.3">
      <c r="A25" s="53">
        <f t="shared" si="1"/>
        <v>22</v>
      </c>
      <c r="B25" s="53" t="s">
        <v>541</v>
      </c>
      <c r="C25" s="70" t="s">
        <v>341</v>
      </c>
      <c r="D25" s="61" t="s">
        <v>421</v>
      </c>
      <c r="E25" s="53" t="s">
        <v>455</v>
      </c>
      <c r="F25" s="60" t="s">
        <v>571</v>
      </c>
      <c r="G25" s="64" t="s">
        <v>354</v>
      </c>
      <c r="H25" s="55" t="s">
        <v>301</v>
      </c>
      <c r="I25" s="64">
        <v>40000</v>
      </c>
      <c r="J25" s="57">
        <v>22</v>
      </c>
      <c r="K25" s="57">
        <f t="shared" si="0"/>
        <v>880000</v>
      </c>
    </row>
    <row r="26" spans="1:11" s="65" customFormat="1" ht="48.75" customHeight="1" x14ac:dyDescent="0.25">
      <c r="A26" s="53">
        <f t="shared" si="1"/>
        <v>23</v>
      </c>
      <c r="B26" s="53" t="s">
        <v>542</v>
      </c>
      <c r="C26" s="70" t="s">
        <v>462</v>
      </c>
      <c r="D26" s="61" t="s">
        <v>467</v>
      </c>
      <c r="E26" s="53" t="s">
        <v>463</v>
      </c>
      <c r="F26" s="60" t="s">
        <v>503</v>
      </c>
      <c r="G26" s="53" t="s">
        <v>354</v>
      </c>
      <c r="H26" s="55" t="s">
        <v>301</v>
      </c>
      <c r="I26" s="53">
        <v>500</v>
      </c>
      <c r="J26" s="57">
        <v>120</v>
      </c>
      <c r="K26" s="57">
        <f t="shared" si="0"/>
        <v>60000</v>
      </c>
    </row>
    <row r="27" spans="1:11" s="65" customFormat="1" ht="102" x14ac:dyDescent="0.25">
      <c r="A27" s="53">
        <f t="shared" si="1"/>
        <v>24</v>
      </c>
      <c r="B27" s="66" t="s">
        <v>543</v>
      </c>
      <c r="C27" s="84" t="s">
        <v>368</v>
      </c>
      <c r="D27" s="85" t="s">
        <v>422</v>
      </c>
      <c r="E27" s="66" t="s">
        <v>389</v>
      </c>
      <c r="F27" s="86" t="s">
        <v>504</v>
      </c>
      <c r="G27" s="66" t="s">
        <v>354</v>
      </c>
      <c r="H27" s="87" t="s">
        <v>301</v>
      </c>
      <c r="I27" s="66">
        <v>40000</v>
      </c>
      <c r="J27" s="67">
        <v>12</v>
      </c>
      <c r="K27" s="57">
        <f t="shared" si="0"/>
        <v>480000</v>
      </c>
    </row>
    <row r="28" spans="1:11" s="65" customFormat="1" ht="89.25" x14ac:dyDescent="0.25">
      <c r="A28" s="53">
        <f t="shared" si="1"/>
        <v>25</v>
      </c>
      <c r="B28" s="53" t="s">
        <v>544</v>
      </c>
      <c r="C28" s="83" t="s">
        <v>369</v>
      </c>
      <c r="D28" s="61" t="s">
        <v>423</v>
      </c>
      <c r="E28" s="53" t="s">
        <v>373</v>
      </c>
      <c r="F28" s="60" t="s">
        <v>505</v>
      </c>
      <c r="G28" s="53" t="s">
        <v>354</v>
      </c>
      <c r="H28" s="53" t="s">
        <v>301</v>
      </c>
      <c r="I28" s="53">
        <v>500</v>
      </c>
      <c r="J28" s="57">
        <v>600</v>
      </c>
      <c r="K28" s="57">
        <f t="shared" si="0"/>
        <v>300000</v>
      </c>
    </row>
    <row r="29" spans="1:11" s="65" customFormat="1" ht="102" x14ac:dyDescent="0.25">
      <c r="A29" s="53">
        <f t="shared" si="1"/>
        <v>26</v>
      </c>
      <c r="B29" s="53" t="s">
        <v>545</v>
      </c>
      <c r="C29" s="61" t="s">
        <v>370</v>
      </c>
      <c r="D29" s="61" t="s">
        <v>424</v>
      </c>
      <c r="E29" s="53" t="s">
        <v>387</v>
      </c>
      <c r="F29" s="60" t="s">
        <v>506</v>
      </c>
      <c r="G29" s="53" t="s">
        <v>354</v>
      </c>
      <c r="H29" s="53" t="s">
        <v>301</v>
      </c>
      <c r="I29" s="53">
        <v>300</v>
      </c>
      <c r="J29" s="57">
        <v>47</v>
      </c>
      <c r="K29" s="57">
        <f t="shared" si="0"/>
        <v>14100</v>
      </c>
    </row>
    <row r="30" spans="1:11" s="65" customFormat="1" ht="114.75" x14ac:dyDescent="0.25">
      <c r="A30" s="53">
        <f t="shared" si="1"/>
        <v>27</v>
      </c>
      <c r="B30" s="64" t="s">
        <v>546</v>
      </c>
      <c r="C30" s="78" t="s">
        <v>371</v>
      </c>
      <c r="D30" s="79" t="s">
        <v>425</v>
      </c>
      <c r="E30" s="80" t="s">
        <v>372</v>
      </c>
      <c r="F30" s="80" t="s">
        <v>565</v>
      </c>
      <c r="G30" s="64" t="s">
        <v>354</v>
      </c>
      <c r="H30" s="81" t="s">
        <v>301</v>
      </c>
      <c r="I30" s="64">
        <v>3000</v>
      </c>
      <c r="J30" s="82">
        <v>250</v>
      </c>
      <c r="K30" s="57">
        <f t="shared" si="0"/>
        <v>750000</v>
      </c>
    </row>
    <row r="31" spans="1:11" s="65" customFormat="1" ht="109.5" customHeight="1" x14ac:dyDescent="0.25">
      <c r="A31" s="53">
        <f t="shared" si="1"/>
        <v>28</v>
      </c>
      <c r="B31" s="53" t="s">
        <v>547</v>
      </c>
      <c r="C31" s="70" t="s">
        <v>426</v>
      </c>
      <c r="D31" s="61" t="s">
        <v>427</v>
      </c>
      <c r="E31" s="53" t="s">
        <v>456</v>
      </c>
      <c r="F31" s="60" t="s">
        <v>507</v>
      </c>
      <c r="G31" s="53" t="s">
        <v>354</v>
      </c>
      <c r="H31" s="55" t="s">
        <v>301</v>
      </c>
      <c r="I31" s="53">
        <v>100</v>
      </c>
      <c r="J31" s="57">
        <v>78</v>
      </c>
      <c r="K31" s="57">
        <f t="shared" si="0"/>
        <v>7800</v>
      </c>
    </row>
    <row r="32" spans="1:11" s="65" customFormat="1" ht="102" x14ac:dyDescent="0.25">
      <c r="A32" s="53">
        <f t="shared" si="1"/>
        <v>29</v>
      </c>
      <c r="B32" s="53" t="s">
        <v>548</v>
      </c>
      <c r="C32" s="71" t="s">
        <v>374</v>
      </c>
      <c r="D32" s="61" t="s">
        <v>428</v>
      </c>
      <c r="E32" s="53" t="s">
        <v>445</v>
      </c>
      <c r="F32" s="60" t="s">
        <v>566</v>
      </c>
      <c r="G32" s="53" t="s">
        <v>354</v>
      </c>
      <c r="H32" s="55" t="s">
        <v>301</v>
      </c>
      <c r="I32" s="64">
        <v>280</v>
      </c>
      <c r="J32" s="57">
        <v>80</v>
      </c>
      <c r="K32" s="57">
        <f t="shared" si="0"/>
        <v>22400</v>
      </c>
    </row>
    <row r="33" spans="1:11" s="65" customFormat="1" ht="102" x14ac:dyDescent="0.25">
      <c r="A33" s="53">
        <f t="shared" si="1"/>
        <v>30</v>
      </c>
      <c r="B33" s="53" t="s">
        <v>549</v>
      </c>
      <c r="C33" s="70" t="s">
        <v>374</v>
      </c>
      <c r="D33" s="61" t="s">
        <v>428</v>
      </c>
      <c r="E33" s="53" t="s">
        <v>444</v>
      </c>
      <c r="F33" s="60" t="s">
        <v>508</v>
      </c>
      <c r="G33" s="53" t="s">
        <v>354</v>
      </c>
      <c r="H33" s="55" t="s">
        <v>301</v>
      </c>
      <c r="I33" s="64">
        <v>280</v>
      </c>
      <c r="J33" s="57">
        <v>84</v>
      </c>
      <c r="K33" s="57">
        <f t="shared" si="0"/>
        <v>23520</v>
      </c>
    </row>
    <row r="34" spans="1:11" s="65" customFormat="1" ht="102" x14ac:dyDescent="0.25">
      <c r="A34" s="53">
        <f t="shared" si="1"/>
        <v>31</v>
      </c>
      <c r="B34" s="53" t="s">
        <v>550</v>
      </c>
      <c r="C34" s="70" t="s">
        <v>345</v>
      </c>
      <c r="D34" s="61" t="s">
        <v>429</v>
      </c>
      <c r="E34" s="53" t="s">
        <v>348</v>
      </c>
      <c r="F34" s="60" t="s">
        <v>567</v>
      </c>
      <c r="G34" s="53" t="s">
        <v>354</v>
      </c>
      <c r="H34" s="55" t="s">
        <v>301</v>
      </c>
      <c r="I34" s="53">
        <v>6000</v>
      </c>
      <c r="J34" s="57">
        <v>130</v>
      </c>
      <c r="K34" s="57">
        <f t="shared" si="0"/>
        <v>780000</v>
      </c>
    </row>
    <row r="35" spans="1:11" s="65" customFormat="1" ht="51" x14ac:dyDescent="0.25">
      <c r="A35" s="53">
        <f t="shared" si="1"/>
        <v>32</v>
      </c>
      <c r="B35" s="53" t="s">
        <v>551</v>
      </c>
      <c r="C35" s="71" t="s">
        <v>375</v>
      </c>
      <c r="D35" s="61" t="s">
        <v>430</v>
      </c>
      <c r="E35" s="53" t="s">
        <v>449</v>
      </c>
      <c r="F35" s="60" t="s">
        <v>509</v>
      </c>
      <c r="G35" s="53" t="s">
        <v>354</v>
      </c>
      <c r="H35" s="53" t="s">
        <v>301</v>
      </c>
      <c r="I35" s="53">
        <v>600</v>
      </c>
      <c r="J35" s="57">
        <v>9</v>
      </c>
      <c r="K35" s="57">
        <f t="shared" si="0"/>
        <v>5400</v>
      </c>
    </row>
    <row r="36" spans="1:11" s="65" customFormat="1" ht="89.25" x14ac:dyDescent="0.25">
      <c r="A36" s="53">
        <f t="shared" si="1"/>
        <v>33</v>
      </c>
      <c r="B36" s="53" t="s">
        <v>552</v>
      </c>
      <c r="C36" s="70" t="s">
        <v>376</v>
      </c>
      <c r="D36" s="61" t="s">
        <v>431</v>
      </c>
      <c r="E36" s="53" t="s">
        <v>460</v>
      </c>
      <c r="F36" s="60" t="s">
        <v>510</v>
      </c>
      <c r="G36" s="53" t="s">
        <v>354</v>
      </c>
      <c r="H36" s="53" t="s">
        <v>301</v>
      </c>
      <c r="I36" s="53">
        <v>960</v>
      </c>
      <c r="J36" s="57">
        <v>13</v>
      </c>
      <c r="K36" s="57">
        <f t="shared" si="0"/>
        <v>12480</v>
      </c>
    </row>
    <row r="37" spans="1:11" s="65" customFormat="1" ht="97.5" customHeight="1" x14ac:dyDescent="0.25">
      <c r="A37" s="53">
        <f t="shared" si="1"/>
        <v>34</v>
      </c>
      <c r="B37" s="53" t="s">
        <v>553</v>
      </c>
      <c r="C37" s="70" t="s">
        <v>378</v>
      </c>
      <c r="D37" s="61" t="s">
        <v>432</v>
      </c>
      <c r="E37" s="53" t="s">
        <v>377</v>
      </c>
      <c r="F37" s="60" t="s">
        <v>511</v>
      </c>
      <c r="G37" s="64" t="s">
        <v>354</v>
      </c>
      <c r="H37" s="53" t="s">
        <v>301</v>
      </c>
      <c r="I37" s="53">
        <v>4000</v>
      </c>
      <c r="J37" s="57">
        <v>50</v>
      </c>
      <c r="K37" s="57">
        <f t="shared" si="0"/>
        <v>200000</v>
      </c>
    </row>
    <row r="38" spans="1:11" s="65" customFormat="1" ht="97.5" customHeight="1" x14ac:dyDescent="0.25">
      <c r="A38" s="53">
        <f t="shared" si="1"/>
        <v>35</v>
      </c>
      <c r="B38" s="53" t="s">
        <v>554</v>
      </c>
      <c r="C38" s="73" t="s">
        <v>379</v>
      </c>
      <c r="D38" s="61" t="s">
        <v>433</v>
      </c>
      <c r="E38" s="53" t="s">
        <v>443</v>
      </c>
      <c r="F38" s="60" t="s">
        <v>568</v>
      </c>
      <c r="G38" s="53" t="s">
        <v>354</v>
      </c>
      <c r="H38" s="53" t="s">
        <v>301</v>
      </c>
      <c r="I38" s="53">
        <v>60</v>
      </c>
      <c r="J38" s="57">
        <v>63</v>
      </c>
      <c r="K38" s="57">
        <f t="shared" si="0"/>
        <v>3780</v>
      </c>
    </row>
    <row r="39" spans="1:11" s="52" customFormat="1" ht="117" customHeight="1" x14ac:dyDescent="0.25">
      <c r="A39" s="53">
        <f t="shared" si="1"/>
        <v>36</v>
      </c>
      <c r="B39" s="61" t="s">
        <v>555</v>
      </c>
      <c r="C39" s="61" t="s">
        <v>469</v>
      </c>
      <c r="D39" s="61" t="s">
        <v>475</v>
      </c>
      <c r="E39" s="53" t="s">
        <v>468</v>
      </c>
      <c r="F39" s="88" t="s">
        <v>474</v>
      </c>
      <c r="G39" s="53" t="s">
        <v>354</v>
      </c>
      <c r="H39" s="53" t="s">
        <v>301</v>
      </c>
      <c r="I39" s="53">
        <v>400</v>
      </c>
      <c r="J39" s="57">
        <v>110</v>
      </c>
      <c r="K39" s="57">
        <f t="shared" si="0"/>
        <v>44000</v>
      </c>
    </row>
    <row r="40" spans="1:11" s="65" customFormat="1" ht="115.5" customHeight="1" x14ac:dyDescent="0.25">
      <c r="A40" s="53">
        <f t="shared" si="1"/>
        <v>37</v>
      </c>
      <c r="B40" s="57" t="s">
        <v>556</v>
      </c>
      <c r="C40" s="71" t="s">
        <v>392</v>
      </c>
      <c r="D40" s="61" t="s">
        <v>434</v>
      </c>
      <c r="E40" s="53" t="s">
        <v>390</v>
      </c>
      <c r="F40" s="60" t="s">
        <v>512</v>
      </c>
      <c r="G40" s="53" t="s">
        <v>354</v>
      </c>
      <c r="H40" s="53" t="s">
        <v>301</v>
      </c>
      <c r="I40" s="53">
        <v>1000</v>
      </c>
      <c r="J40" s="57">
        <v>67</v>
      </c>
      <c r="K40" s="57">
        <f t="shared" si="0"/>
        <v>67000</v>
      </c>
    </row>
    <row r="41" spans="1:11" s="65" customFormat="1" ht="114.75" customHeight="1" x14ac:dyDescent="0.25">
      <c r="A41" s="53">
        <f t="shared" si="1"/>
        <v>38</v>
      </c>
      <c r="B41" s="57" t="s">
        <v>557</v>
      </c>
      <c r="C41" s="83" t="s">
        <v>466</v>
      </c>
      <c r="D41" s="61" t="s">
        <v>476</v>
      </c>
      <c r="E41" s="61" t="s">
        <v>480</v>
      </c>
      <c r="F41" s="53" t="s">
        <v>569</v>
      </c>
      <c r="G41" s="53" t="s">
        <v>354</v>
      </c>
      <c r="H41" s="53" t="s">
        <v>301</v>
      </c>
      <c r="I41" s="53">
        <v>400</v>
      </c>
      <c r="J41" s="53">
        <v>260</v>
      </c>
      <c r="K41" s="57">
        <f t="shared" si="0"/>
        <v>104000</v>
      </c>
    </row>
    <row r="42" spans="1:11" s="65" customFormat="1" ht="114.75" x14ac:dyDescent="0.25">
      <c r="A42" s="53">
        <f t="shared" si="1"/>
        <v>39</v>
      </c>
      <c r="B42" s="57" t="s">
        <v>558</v>
      </c>
      <c r="C42" s="70" t="s">
        <v>385</v>
      </c>
      <c r="D42" s="61" t="s">
        <v>435</v>
      </c>
      <c r="E42" s="53" t="s">
        <v>391</v>
      </c>
      <c r="F42" s="60" t="s">
        <v>513</v>
      </c>
      <c r="G42" s="53" t="s">
        <v>354</v>
      </c>
      <c r="H42" s="53" t="s">
        <v>301</v>
      </c>
      <c r="I42" s="53">
        <v>150</v>
      </c>
      <c r="J42" s="57">
        <v>171</v>
      </c>
      <c r="K42" s="57">
        <f t="shared" si="0"/>
        <v>25650</v>
      </c>
    </row>
    <row r="43" spans="1:11" s="65" customFormat="1" ht="102" x14ac:dyDescent="0.25">
      <c r="A43" s="53">
        <f t="shared" si="1"/>
        <v>40</v>
      </c>
      <c r="B43" s="57" t="s">
        <v>559</v>
      </c>
      <c r="C43" s="72" t="s">
        <v>394</v>
      </c>
      <c r="D43" s="61" t="s">
        <v>436</v>
      </c>
      <c r="E43" s="53" t="s">
        <v>446</v>
      </c>
      <c r="F43" s="53" t="s">
        <v>514</v>
      </c>
      <c r="G43" s="53" t="s">
        <v>354</v>
      </c>
      <c r="H43" s="53" t="s">
        <v>301</v>
      </c>
      <c r="I43" s="53">
        <v>3</v>
      </c>
      <c r="J43" s="53">
        <v>1300</v>
      </c>
      <c r="K43" s="57">
        <f t="shared" si="0"/>
        <v>3900</v>
      </c>
    </row>
    <row r="44" spans="1:11" s="52" customFormat="1" ht="89.25" x14ac:dyDescent="0.25">
      <c r="A44" s="53">
        <f t="shared" si="1"/>
        <v>41</v>
      </c>
      <c r="B44" s="61" t="s">
        <v>560</v>
      </c>
      <c r="C44" s="61" t="s">
        <v>461</v>
      </c>
      <c r="D44" s="61" t="s">
        <v>477</v>
      </c>
      <c r="E44" s="61" t="s">
        <v>470</v>
      </c>
      <c r="F44" s="88" t="s">
        <v>515</v>
      </c>
      <c r="G44" s="53" t="s">
        <v>354</v>
      </c>
      <c r="H44" s="53" t="s">
        <v>301</v>
      </c>
      <c r="I44" s="53">
        <v>50</v>
      </c>
      <c r="J44" s="57">
        <v>1000</v>
      </c>
      <c r="K44" s="57">
        <f t="shared" si="0"/>
        <v>50000</v>
      </c>
    </row>
    <row r="45" spans="1:11" s="52" customFormat="1" ht="38.25" x14ac:dyDescent="0.25">
      <c r="A45" s="53">
        <f t="shared" si="1"/>
        <v>42</v>
      </c>
      <c r="B45" s="57" t="s">
        <v>561</v>
      </c>
      <c r="C45" s="68" t="s">
        <v>471</v>
      </c>
      <c r="D45" s="53" t="s">
        <v>472</v>
      </c>
      <c r="E45" s="53" t="s">
        <v>473</v>
      </c>
      <c r="F45" s="53" t="s">
        <v>516</v>
      </c>
      <c r="G45" s="53" t="s">
        <v>354</v>
      </c>
      <c r="H45" s="53" t="s">
        <v>301</v>
      </c>
      <c r="I45" s="53">
        <v>2600</v>
      </c>
      <c r="J45" s="57">
        <v>3</v>
      </c>
      <c r="K45" s="57">
        <f t="shared" si="0"/>
        <v>7800</v>
      </c>
    </row>
    <row r="46" spans="1:11" s="89" customFormat="1" ht="38.25" x14ac:dyDescent="0.25">
      <c r="A46" s="53">
        <f t="shared" si="1"/>
        <v>43</v>
      </c>
      <c r="B46" s="61" t="s">
        <v>562</v>
      </c>
      <c r="C46" s="70" t="s">
        <v>517</v>
      </c>
      <c r="D46" s="61" t="s">
        <v>518</v>
      </c>
      <c r="E46" s="61" t="s">
        <v>519</v>
      </c>
      <c r="F46" s="61" t="s">
        <v>570</v>
      </c>
      <c r="G46" s="61" t="s">
        <v>354</v>
      </c>
      <c r="H46" s="61" t="s">
        <v>301</v>
      </c>
      <c r="I46" s="61">
        <v>4</v>
      </c>
      <c r="J46" s="61">
        <v>4000</v>
      </c>
      <c r="K46" s="57">
        <f t="shared" si="0"/>
        <v>16000</v>
      </c>
    </row>
    <row r="47" spans="1:11" s="46" customFormat="1" ht="125.25" customHeight="1" x14ac:dyDescent="0.25">
      <c r="A47" s="92" t="s">
        <v>478</v>
      </c>
      <c r="B47" s="92"/>
      <c r="C47" s="92"/>
      <c r="D47" s="92"/>
      <c r="E47" s="92"/>
      <c r="F47" s="45" t="s">
        <v>479</v>
      </c>
      <c r="G47" s="95">
        <f>SUM(K4:K46)</f>
        <v>8851580</v>
      </c>
      <c r="H47" s="96"/>
      <c r="I47" s="96"/>
      <c r="J47" s="96"/>
      <c r="K47" s="97"/>
    </row>
    <row r="48" spans="1:11" s="46" customFormat="1" ht="141" customHeight="1" x14ac:dyDescent="0.25">
      <c r="A48" s="92" t="s">
        <v>398</v>
      </c>
      <c r="B48" s="92"/>
      <c r="C48" s="92"/>
      <c r="D48" s="92"/>
      <c r="E48" s="92"/>
      <c r="F48" s="45" t="s">
        <v>437</v>
      </c>
      <c r="G48" s="93" t="s">
        <v>346</v>
      </c>
      <c r="H48" s="93"/>
      <c r="I48" s="93"/>
      <c r="J48" s="93"/>
      <c r="K48" s="93"/>
    </row>
    <row r="49" spans="1:11" s="46" customFormat="1" ht="25.5" customHeight="1" x14ac:dyDescent="0.25">
      <c r="A49" s="92" t="s">
        <v>108</v>
      </c>
      <c r="B49" s="92"/>
      <c r="C49" s="92"/>
      <c r="D49" s="92"/>
      <c r="E49" s="92"/>
      <c r="F49" s="45" t="s">
        <v>438</v>
      </c>
      <c r="G49" s="93" t="s">
        <v>324</v>
      </c>
      <c r="H49" s="93"/>
      <c r="I49" s="93"/>
      <c r="J49" s="93"/>
      <c r="K49" s="93"/>
    </row>
    <row r="50" spans="1:11" s="46" customFormat="1" ht="39.75" customHeight="1" x14ac:dyDescent="0.25">
      <c r="A50" s="92" t="s">
        <v>395</v>
      </c>
      <c r="B50" s="92"/>
      <c r="C50" s="92"/>
      <c r="D50" s="92"/>
      <c r="E50" s="92"/>
      <c r="F50" s="45" t="s">
        <v>439</v>
      </c>
      <c r="G50" s="93" t="s">
        <v>320</v>
      </c>
      <c r="H50" s="93"/>
      <c r="I50" s="93"/>
      <c r="J50" s="93"/>
      <c r="K50" s="93"/>
    </row>
    <row r="51" spans="1:11" s="46" customFormat="1" ht="76.5" customHeight="1" x14ac:dyDescent="0.25">
      <c r="A51" s="92" t="s">
        <v>107</v>
      </c>
      <c r="B51" s="92"/>
      <c r="C51" s="92"/>
      <c r="D51" s="92"/>
      <c r="E51" s="92"/>
      <c r="F51" s="45" t="s">
        <v>440</v>
      </c>
      <c r="G51" s="93" t="s">
        <v>347</v>
      </c>
      <c r="H51" s="93"/>
      <c r="I51" s="93"/>
      <c r="J51" s="93"/>
      <c r="K51" s="93"/>
    </row>
    <row r="52" spans="1:11" ht="48" customHeight="1" x14ac:dyDescent="0.25">
      <c r="A52" s="92" t="s">
        <v>396</v>
      </c>
      <c r="B52" s="92"/>
      <c r="C52" s="92"/>
      <c r="D52" s="92"/>
      <c r="E52" s="92"/>
      <c r="F52" s="45" t="s">
        <v>441</v>
      </c>
      <c r="G52" s="93" t="s">
        <v>397</v>
      </c>
      <c r="H52" s="93"/>
      <c r="I52" s="93"/>
      <c r="J52" s="93"/>
      <c r="K52" s="93"/>
    </row>
    <row r="53" spans="1:11" ht="15" customHeight="1" x14ac:dyDescent="0.25">
      <c r="A53" s="90" t="s">
        <v>458</v>
      </c>
      <c r="B53" s="90"/>
      <c r="C53" s="90"/>
      <c r="D53" s="90"/>
      <c r="E53" s="90"/>
      <c r="F53" s="90" t="s">
        <v>459</v>
      </c>
      <c r="G53" s="91"/>
      <c r="H53" s="91"/>
      <c r="I53" s="91"/>
      <c r="J53" s="91"/>
      <c r="K53" s="91"/>
    </row>
    <row r="54" spans="1:11" x14ac:dyDescent="0.25">
      <c r="A54" s="90"/>
      <c r="B54" s="90"/>
      <c r="C54" s="90"/>
      <c r="D54" s="90"/>
      <c r="E54" s="90"/>
      <c r="F54" s="91"/>
      <c r="G54" s="91"/>
      <c r="H54" s="91"/>
      <c r="I54" s="91"/>
      <c r="J54" s="91"/>
      <c r="K54" s="91"/>
    </row>
    <row r="55" spans="1:11" x14ac:dyDescent="0.25">
      <c r="A55" s="90"/>
      <c r="B55" s="90"/>
      <c r="C55" s="90"/>
      <c r="D55" s="90"/>
      <c r="E55" s="90"/>
      <c r="F55" s="91"/>
      <c r="G55" s="91"/>
      <c r="H55" s="91"/>
      <c r="I55" s="91"/>
      <c r="J55" s="91"/>
      <c r="K55" s="91"/>
    </row>
    <row r="56" spans="1:11" x14ac:dyDescent="0.25">
      <c r="A56" s="90"/>
      <c r="B56" s="90"/>
      <c r="C56" s="90"/>
      <c r="D56" s="90"/>
      <c r="E56" s="90"/>
      <c r="F56" s="91"/>
      <c r="G56" s="91"/>
      <c r="H56" s="91"/>
      <c r="I56" s="91"/>
      <c r="J56" s="91"/>
      <c r="K56" s="91"/>
    </row>
    <row r="57" spans="1:11" ht="153.75" customHeight="1" x14ac:dyDescent="0.25">
      <c r="A57" s="90"/>
      <c r="B57" s="90"/>
      <c r="C57" s="90"/>
      <c r="D57" s="90"/>
      <c r="E57" s="90"/>
      <c r="F57" s="91"/>
      <c r="G57" s="91"/>
      <c r="H57" s="91"/>
      <c r="I57" s="91"/>
      <c r="J57" s="91"/>
      <c r="K57" s="91"/>
    </row>
    <row r="59" spans="1:11" x14ac:dyDescent="0.25">
      <c r="C59" s="74"/>
      <c r="D59" s="75"/>
    </row>
    <row r="60" spans="1:11" x14ac:dyDescent="0.25">
      <c r="C60" s="74"/>
      <c r="D60" s="75"/>
    </row>
    <row r="61" spans="1:11" x14ac:dyDescent="0.25">
      <c r="C61" s="74"/>
      <c r="D61" s="75"/>
    </row>
    <row r="62" spans="1:11" x14ac:dyDescent="0.25">
      <c r="C62" s="74"/>
      <c r="D62" s="75"/>
    </row>
    <row r="63" spans="1:11" x14ac:dyDescent="0.25">
      <c r="C63" s="74"/>
      <c r="D63" s="75"/>
    </row>
    <row r="64" spans="1:11" x14ac:dyDescent="0.25">
      <c r="C64" s="74"/>
      <c r="D64" s="75"/>
    </row>
  </sheetData>
  <mergeCells count="15">
    <mergeCell ref="A53:E57"/>
    <mergeCell ref="F53:K57"/>
    <mergeCell ref="A52:E52"/>
    <mergeCell ref="G52:K52"/>
    <mergeCell ref="A1:I1"/>
    <mergeCell ref="A50:E50"/>
    <mergeCell ref="A47:E47"/>
    <mergeCell ref="G48:K48"/>
    <mergeCell ref="G49:K49"/>
    <mergeCell ref="G50:K50"/>
    <mergeCell ref="A49:E49"/>
    <mergeCell ref="A48:E48"/>
    <mergeCell ref="A51:E51"/>
    <mergeCell ref="G51:K51"/>
    <mergeCell ref="G47:K47"/>
  </mergeCells>
  <pageMargins left="0" right="0.2" top="0.25" bottom="0.25" header="0.05" footer="0.05"/>
  <pageSetup paperSize="9" scale="4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110" t="s">
        <v>308</v>
      </c>
      <c r="B1" s="110"/>
      <c r="C1" s="29"/>
      <c r="D1" s="111" t="s">
        <v>331</v>
      </c>
      <c r="E1" s="111"/>
      <c r="F1" s="111"/>
      <c r="G1" s="111"/>
      <c r="H1" s="111"/>
      <c r="I1" s="111"/>
    </row>
    <row r="2" spans="1:9" ht="18" x14ac:dyDescent="0.25">
      <c r="A2" s="112" t="s">
        <v>309</v>
      </c>
      <c r="B2" s="113"/>
      <c r="C2" s="30"/>
      <c r="D2" s="114" t="s">
        <v>330</v>
      </c>
      <c r="E2" s="114"/>
      <c r="F2" s="114"/>
      <c r="G2" s="114"/>
      <c r="H2" s="114"/>
      <c r="I2" s="115"/>
    </row>
    <row r="3" spans="1:9" ht="18" x14ac:dyDescent="0.25">
      <c r="A3" s="116" t="s">
        <v>310</v>
      </c>
      <c r="B3" s="116"/>
      <c r="C3" s="116"/>
      <c r="D3" s="116"/>
      <c r="E3" s="116"/>
      <c r="F3" s="116"/>
      <c r="G3" s="116"/>
      <c r="H3" s="116"/>
      <c r="I3" s="116"/>
    </row>
    <row r="4" spans="1:9" ht="59.25" customHeight="1" x14ac:dyDescent="0.25">
      <c r="A4" s="117" t="s">
        <v>311</v>
      </c>
      <c r="B4" s="109" t="s">
        <v>312</v>
      </c>
      <c r="C4" s="31"/>
      <c r="D4" s="118" t="s">
        <v>313</v>
      </c>
      <c r="E4" s="119" t="s">
        <v>314</v>
      </c>
      <c r="F4" s="109" t="s">
        <v>315</v>
      </c>
      <c r="G4" s="109" t="s">
        <v>323</v>
      </c>
      <c r="H4" s="109"/>
      <c r="I4" s="109"/>
    </row>
    <row r="5" spans="1:9" ht="51.75" customHeight="1" x14ac:dyDescent="0.25">
      <c r="A5" s="117"/>
      <c r="B5" s="109"/>
      <c r="C5" s="31"/>
      <c r="D5" s="118"/>
      <c r="E5" s="120"/>
      <c r="F5" s="121"/>
      <c r="G5" s="35" t="s">
        <v>316</v>
      </c>
      <c r="H5" s="36" t="s">
        <v>317</v>
      </c>
      <c r="I5" s="31" t="s">
        <v>318</v>
      </c>
    </row>
    <row r="6" spans="1:9" s="4" customFormat="1" ht="135" x14ac:dyDescent="0.25">
      <c r="A6" s="10">
        <v>1</v>
      </c>
      <c r="B6" s="10">
        <v>33661135</v>
      </c>
      <c r="C6" s="3" t="s">
        <v>2</v>
      </c>
      <c r="D6" s="11" t="s">
        <v>109</v>
      </c>
      <c r="E6" s="33" t="s">
        <v>110</v>
      </c>
      <c r="F6" s="18" t="s">
        <v>111</v>
      </c>
      <c r="G6" s="12">
        <v>1250</v>
      </c>
      <c r="H6" s="37">
        <v>475</v>
      </c>
      <c r="I6" s="37">
        <f>G6*H6</f>
        <v>593750</v>
      </c>
    </row>
    <row r="7" spans="1:9" s="4" customFormat="1" ht="135" x14ac:dyDescent="0.25">
      <c r="A7" s="10">
        <v>2</v>
      </c>
      <c r="B7" s="10">
        <v>33621100</v>
      </c>
      <c r="C7" s="3" t="s">
        <v>3</v>
      </c>
      <c r="D7" s="11" t="s">
        <v>112</v>
      </c>
      <c r="E7" s="33" t="s">
        <v>113</v>
      </c>
      <c r="F7" s="18" t="s">
        <v>111</v>
      </c>
      <c r="G7" s="12">
        <v>3750</v>
      </c>
      <c r="H7" s="37">
        <v>990</v>
      </c>
      <c r="I7" s="37">
        <f t="shared" ref="I7:I69" si="0">G7*H7</f>
        <v>3712500</v>
      </c>
    </row>
    <row r="8" spans="1:9" s="4" customFormat="1" ht="135" x14ac:dyDescent="0.25">
      <c r="A8" s="10">
        <v>3</v>
      </c>
      <c r="B8" s="10">
        <v>33661112</v>
      </c>
      <c r="C8" s="3" t="s">
        <v>4</v>
      </c>
      <c r="D8" s="11" t="s">
        <v>114</v>
      </c>
      <c r="E8" s="33" t="s">
        <v>115</v>
      </c>
      <c r="F8" s="18" t="s">
        <v>111</v>
      </c>
      <c r="G8" s="12">
        <v>1550</v>
      </c>
      <c r="H8" s="37">
        <v>421.16</v>
      </c>
      <c r="I8" s="37">
        <f t="shared" si="0"/>
        <v>652798</v>
      </c>
    </row>
    <row r="9" spans="1:9" s="4" customFormat="1" ht="135" x14ac:dyDescent="0.25">
      <c r="A9" s="10">
        <v>4</v>
      </c>
      <c r="B9" s="10" t="s">
        <v>5</v>
      </c>
      <c r="C9" s="3" t="s">
        <v>6</v>
      </c>
      <c r="D9" s="22" t="s">
        <v>116</v>
      </c>
      <c r="E9" s="34" t="s">
        <v>117</v>
      </c>
      <c r="F9" s="21" t="s">
        <v>111</v>
      </c>
      <c r="G9" s="12">
        <v>6000</v>
      </c>
      <c r="H9" s="37">
        <v>43</v>
      </c>
      <c r="I9" s="37">
        <f t="shared" si="0"/>
        <v>258000</v>
      </c>
    </row>
    <row r="10" spans="1:9" s="4" customFormat="1" ht="150" x14ac:dyDescent="0.25">
      <c r="A10" s="10">
        <v>5</v>
      </c>
      <c r="B10" s="10">
        <v>33611460</v>
      </c>
      <c r="C10" s="3" t="s">
        <v>7</v>
      </c>
      <c r="D10" s="11" t="s">
        <v>118</v>
      </c>
      <c r="E10" s="33" t="s">
        <v>119</v>
      </c>
      <c r="F10" s="18" t="s">
        <v>111</v>
      </c>
      <c r="G10" s="12">
        <v>300</v>
      </c>
      <c r="H10" s="37">
        <v>116</v>
      </c>
      <c r="I10" s="37">
        <f t="shared" si="0"/>
        <v>34800</v>
      </c>
    </row>
    <row r="11" spans="1:9" s="4" customFormat="1" ht="135" x14ac:dyDescent="0.25">
      <c r="A11" s="10">
        <v>6</v>
      </c>
      <c r="B11" s="10">
        <v>33691138</v>
      </c>
      <c r="C11" s="3" t="s">
        <v>8</v>
      </c>
      <c r="D11" s="11" t="s">
        <v>120</v>
      </c>
      <c r="E11" s="33" t="s">
        <v>121</v>
      </c>
      <c r="F11" s="18" t="s">
        <v>111</v>
      </c>
      <c r="G11" s="12">
        <v>1500</v>
      </c>
      <c r="H11" s="37">
        <v>36.4</v>
      </c>
      <c r="I11" s="37">
        <f t="shared" si="0"/>
        <v>54600</v>
      </c>
    </row>
    <row r="12" spans="1:9" s="4" customFormat="1" ht="135" x14ac:dyDescent="0.25">
      <c r="A12" s="10">
        <v>7</v>
      </c>
      <c r="B12" s="10">
        <v>33621590</v>
      </c>
      <c r="C12" s="3" t="s">
        <v>9</v>
      </c>
      <c r="D12" s="11" t="s">
        <v>122</v>
      </c>
      <c r="E12" s="33" t="s">
        <v>123</v>
      </c>
      <c r="F12" s="18" t="s">
        <v>111</v>
      </c>
      <c r="G12" s="12">
        <v>10000</v>
      </c>
      <c r="H12" s="37">
        <v>22.2</v>
      </c>
      <c r="I12" s="37">
        <f t="shared" si="0"/>
        <v>222000</v>
      </c>
    </row>
    <row r="13" spans="1:9" s="4" customFormat="1" ht="150" x14ac:dyDescent="0.25">
      <c r="A13" s="10">
        <v>8</v>
      </c>
      <c r="B13" s="20" t="s">
        <v>10</v>
      </c>
      <c r="C13" s="3" t="s">
        <v>11</v>
      </c>
      <c r="D13" s="11" t="s">
        <v>124</v>
      </c>
      <c r="E13" s="33" t="s">
        <v>125</v>
      </c>
      <c r="F13" s="18" t="s">
        <v>111</v>
      </c>
      <c r="G13" s="12">
        <v>2490</v>
      </c>
      <c r="H13" s="37">
        <v>115</v>
      </c>
      <c r="I13" s="37">
        <f t="shared" si="0"/>
        <v>286350</v>
      </c>
    </row>
    <row r="14" spans="1:9" s="4" customFormat="1" ht="135" x14ac:dyDescent="0.25">
      <c r="A14" s="10">
        <v>9</v>
      </c>
      <c r="B14" s="10">
        <v>33651123</v>
      </c>
      <c r="C14" s="3" t="s">
        <v>12</v>
      </c>
      <c r="D14" s="11" t="s">
        <v>126</v>
      </c>
      <c r="E14" s="33" t="s">
        <v>127</v>
      </c>
      <c r="F14" s="18" t="s">
        <v>111</v>
      </c>
      <c r="G14" s="12">
        <v>4000</v>
      </c>
      <c r="H14" s="37">
        <v>180</v>
      </c>
      <c r="I14" s="37">
        <f t="shared" si="0"/>
        <v>720000</v>
      </c>
    </row>
    <row r="15" spans="1:9" s="4" customFormat="1" ht="165" x14ac:dyDescent="0.25">
      <c r="A15" s="10">
        <v>10</v>
      </c>
      <c r="B15" s="10">
        <v>33691136</v>
      </c>
      <c r="C15" s="3" t="s">
        <v>13</v>
      </c>
      <c r="D15" s="11" t="s">
        <v>128</v>
      </c>
      <c r="E15" s="19" t="s">
        <v>302</v>
      </c>
      <c r="F15" s="18" t="s">
        <v>111</v>
      </c>
      <c r="G15" s="12">
        <v>30000</v>
      </c>
      <c r="H15" s="37">
        <v>218.6</v>
      </c>
      <c r="I15" s="37">
        <f t="shared" si="0"/>
        <v>6558000</v>
      </c>
    </row>
    <row r="16" spans="1:9" s="4" customFormat="1" ht="150" x14ac:dyDescent="0.25">
      <c r="A16" s="10">
        <v>11</v>
      </c>
      <c r="B16" s="10">
        <v>33651134</v>
      </c>
      <c r="C16" s="3" t="s">
        <v>14</v>
      </c>
      <c r="D16" s="11" t="s">
        <v>129</v>
      </c>
      <c r="E16" s="33" t="s">
        <v>130</v>
      </c>
      <c r="F16" s="18" t="s">
        <v>111</v>
      </c>
      <c r="G16" s="12">
        <v>800</v>
      </c>
      <c r="H16" s="37">
        <v>270</v>
      </c>
      <c r="I16" s="37">
        <f t="shared" si="0"/>
        <v>216000</v>
      </c>
    </row>
    <row r="17" spans="1:9" s="4" customFormat="1" ht="150" x14ac:dyDescent="0.25">
      <c r="A17" s="10">
        <v>12</v>
      </c>
      <c r="B17" s="10">
        <v>33651139</v>
      </c>
      <c r="C17" s="3" t="s">
        <v>15</v>
      </c>
      <c r="D17" s="11" t="s">
        <v>131</v>
      </c>
      <c r="E17" s="33" t="s">
        <v>132</v>
      </c>
      <c r="F17" s="18" t="s">
        <v>111</v>
      </c>
      <c r="G17" s="12">
        <v>1200</v>
      </c>
      <c r="H17" s="37">
        <v>1662.6</v>
      </c>
      <c r="I17" s="37">
        <f t="shared" si="0"/>
        <v>1995120</v>
      </c>
    </row>
    <row r="18" spans="1:9" s="4" customFormat="1" ht="150" x14ac:dyDescent="0.25">
      <c r="A18" s="10">
        <v>13</v>
      </c>
      <c r="B18" s="10">
        <v>33691176</v>
      </c>
      <c r="C18" s="3" t="s">
        <v>16</v>
      </c>
      <c r="D18" s="11" t="s">
        <v>133</v>
      </c>
      <c r="E18" s="33" t="s">
        <v>134</v>
      </c>
      <c r="F18" s="18" t="s">
        <v>111</v>
      </c>
      <c r="G18" s="12">
        <v>1500</v>
      </c>
      <c r="H18" s="37">
        <v>368</v>
      </c>
      <c r="I18" s="37">
        <f t="shared" si="0"/>
        <v>552000</v>
      </c>
    </row>
    <row r="19" spans="1:9" s="4" customFormat="1" ht="135" x14ac:dyDescent="0.25">
      <c r="A19" s="10">
        <v>14</v>
      </c>
      <c r="B19" s="10">
        <v>33661153</v>
      </c>
      <c r="C19" s="3" t="s">
        <v>17</v>
      </c>
      <c r="D19" s="11" t="s">
        <v>135</v>
      </c>
      <c r="E19" s="33" t="s">
        <v>136</v>
      </c>
      <c r="F19" s="18" t="s">
        <v>111</v>
      </c>
      <c r="G19" s="12">
        <v>8500</v>
      </c>
      <c r="H19" s="37">
        <v>47</v>
      </c>
      <c r="I19" s="37">
        <f t="shared" si="0"/>
        <v>399500</v>
      </c>
    </row>
    <row r="20" spans="1:9" s="4" customFormat="1" ht="150" x14ac:dyDescent="0.25">
      <c r="A20" s="10">
        <v>15</v>
      </c>
      <c r="B20" s="10">
        <v>33691176</v>
      </c>
      <c r="C20" s="3" t="s">
        <v>18</v>
      </c>
      <c r="D20" s="11" t="s">
        <v>137</v>
      </c>
      <c r="E20" s="33" t="s">
        <v>138</v>
      </c>
      <c r="F20" s="18" t="s">
        <v>111</v>
      </c>
      <c r="G20" s="12">
        <v>2300</v>
      </c>
      <c r="H20" s="37">
        <v>720</v>
      </c>
      <c r="I20" s="37">
        <f t="shared" si="0"/>
        <v>1656000</v>
      </c>
    </row>
    <row r="21" spans="1:9" s="4" customFormat="1" ht="135" x14ac:dyDescent="0.25">
      <c r="A21" s="10">
        <v>16</v>
      </c>
      <c r="B21" s="10">
        <v>33691176</v>
      </c>
      <c r="C21" s="3" t="s">
        <v>19</v>
      </c>
      <c r="D21" s="11" t="s">
        <v>139</v>
      </c>
      <c r="E21" s="33" t="s">
        <v>140</v>
      </c>
      <c r="F21" s="18" t="s">
        <v>111</v>
      </c>
      <c r="G21" s="12">
        <v>2500</v>
      </c>
      <c r="H21" s="37">
        <v>960</v>
      </c>
      <c r="I21" s="37">
        <f t="shared" si="0"/>
        <v>2400000</v>
      </c>
    </row>
    <row r="22" spans="1:9" s="4" customFormat="1" ht="135" x14ac:dyDescent="0.25">
      <c r="A22" s="10">
        <v>17</v>
      </c>
      <c r="B22" s="10">
        <v>33661116</v>
      </c>
      <c r="C22" s="3" t="s">
        <v>20</v>
      </c>
      <c r="D22" s="11" t="s">
        <v>141</v>
      </c>
      <c r="E22" s="33" t="s">
        <v>142</v>
      </c>
      <c r="F22" s="18" t="s">
        <v>111</v>
      </c>
      <c r="G22" s="12">
        <v>900</v>
      </c>
      <c r="H22" s="37">
        <v>713</v>
      </c>
      <c r="I22" s="37">
        <f t="shared" si="0"/>
        <v>641700</v>
      </c>
    </row>
    <row r="23" spans="1:9" s="4" customFormat="1" ht="150" x14ac:dyDescent="0.25">
      <c r="A23" s="10">
        <v>18</v>
      </c>
      <c r="B23" s="10">
        <v>33661116</v>
      </c>
      <c r="C23" s="3" t="s">
        <v>21</v>
      </c>
      <c r="D23" s="11" t="s">
        <v>143</v>
      </c>
      <c r="E23" s="33" t="s">
        <v>144</v>
      </c>
      <c r="F23" s="18" t="s">
        <v>111</v>
      </c>
      <c r="G23" s="12">
        <v>200</v>
      </c>
      <c r="H23" s="37">
        <v>780</v>
      </c>
      <c r="I23" s="37">
        <f t="shared" si="0"/>
        <v>156000</v>
      </c>
    </row>
    <row r="24" spans="1:9" s="4" customFormat="1" ht="165" x14ac:dyDescent="0.25">
      <c r="A24" s="10">
        <v>19</v>
      </c>
      <c r="B24" s="10">
        <v>33661115</v>
      </c>
      <c r="C24" s="3" t="s">
        <v>22</v>
      </c>
      <c r="D24" s="11" t="s">
        <v>145</v>
      </c>
      <c r="E24" s="33" t="s">
        <v>146</v>
      </c>
      <c r="F24" s="18" t="s">
        <v>111</v>
      </c>
      <c r="G24" s="12">
        <v>500</v>
      </c>
      <c r="H24" s="37">
        <v>230</v>
      </c>
      <c r="I24" s="37">
        <f t="shared" si="0"/>
        <v>115000</v>
      </c>
    </row>
    <row r="25" spans="1:9" s="4" customFormat="1" ht="135" x14ac:dyDescent="0.25">
      <c r="A25" s="10">
        <v>20</v>
      </c>
      <c r="B25" s="10">
        <v>33691145</v>
      </c>
      <c r="C25" s="3" t="s">
        <v>23</v>
      </c>
      <c r="D25" s="11" t="s">
        <v>147</v>
      </c>
      <c r="E25" s="33" t="s">
        <v>148</v>
      </c>
      <c r="F25" s="18" t="s">
        <v>111</v>
      </c>
      <c r="G25" s="12">
        <v>6600</v>
      </c>
      <c r="H25" s="37">
        <v>29</v>
      </c>
      <c r="I25" s="37">
        <f t="shared" si="0"/>
        <v>191400</v>
      </c>
    </row>
    <row r="26" spans="1:9" s="4" customFormat="1" ht="135" x14ac:dyDescent="0.25">
      <c r="A26" s="10">
        <v>21</v>
      </c>
      <c r="B26" s="10">
        <v>33621140</v>
      </c>
      <c r="C26" s="3" t="s">
        <v>24</v>
      </c>
      <c r="D26" s="11" t="s">
        <v>149</v>
      </c>
      <c r="E26" s="33" t="s">
        <v>150</v>
      </c>
      <c r="F26" s="18" t="s">
        <v>111</v>
      </c>
      <c r="G26" s="12">
        <v>5000</v>
      </c>
      <c r="H26" s="37">
        <v>46</v>
      </c>
      <c r="I26" s="37">
        <f t="shared" si="0"/>
        <v>230000</v>
      </c>
    </row>
    <row r="27" spans="1:9" s="4" customFormat="1" ht="120" x14ac:dyDescent="0.25">
      <c r="A27" s="10">
        <v>22</v>
      </c>
      <c r="B27" s="10">
        <v>33651199</v>
      </c>
      <c r="C27" s="3" t="s">
        <v>25</v>
      </c>
      <c r="D27" s="11" t="s">
        <v>151</v>
      </c>
      <c r="E27" s="33" t="s">
        <v>152</v>
      </c>
      <c r="F27" s="18" t="s">
        <v>111</v>
      </c>
      <c r="G27" s="12">
        <v>300</v>
      </c>
      <c r="H27" s="37">
        <v>4770</v>
      </c>
      <c r="I27" s="37">
        <f t="shared" si="0"/>
        <v>1431000</v>
      </c>
    </row>
    <row r="28" spans="1:9" s="4" customFormat="1" ht="165" x14ac:dyDescent="0.25">
      <c r="A28" s="10">
        <v>23</v>
      </c>
      <c r="B28" s="10">
        <v>33631230</v>
      </c>
      <c r="C28" s="3" t="s">
        <v>26</v>
      </c>
      <c r="D28" s="11" t="s">
        <v>153</v>
      </c>
      <c r="E28" s="33" t="s">
        <v>303</v>
      </c>
      <c r="F28" s="18" t="s">
        <v>111</v>
      </c>
      <c r="G28" s="12">
        <v>250</v>
      </c>
      <c r="H28" s="37">
        <v>3000</v>
      </c>
      <c r="I28" s="37">
        <f t="shared" si="0"/>
        <v>750000</v>
      </c>
    </row>
    <row r="29" spans="1:9" s="4" customFormat="1" ht="135" x14ac:dyDescent="0.25">
      <c r="A29" s="10">
        <v>24</v>
      </c>
      <c r="B29" s="10">
        <v>33621360</v>
      </c>
      <c r="C29" s="3" t="s">
        <v>27</v>
      </c>
      <c r="D29" s="11" t="s">
        <v>154</v>
      </c>
      <c r="E29" s="33" t="s">
        <v>155</v>
      </c>
      <c r="F29" s="18" t="s">
        <v>111</v>
      </c>
      <c r="G29" s="12">
        <v>2300</v>
      </c>
      <c r="H29" s="37">
        <v>720</v>
      </c>
      <c r="I29" s="37">
        <f t="shared" si="0"/>
        <v>1656000</v>
      </c>
    </row>
    <row r="30" spans="1:9" s="4" customFormat="1" ht="120" x14ac:dyDescent="0.25">
      <c r="A30" s="10">
        <v>25</v>
      </c>
      <c r="B30" s="10">
        <v>33651192</v>
      </c>
      <c r="C30" s="3" t="s">
        <v>28</v>
      </c>
      <c r="D30" s="11" t="s">
        <v>156</v>
      </c>
      <c r="E30" s="33" t="s">
        <v>157</v>
      </c>
      <c r="F30" s="18" t="s">
        <v>111</v>
      </c>
      <c r="G30" s="12">
        <v>3</v>
      </c>
      <c r="H30" s="37">
        <v>120000</v>
      </c>
      <c r="I30" s="37">
        <f t="shared" si="0"/>
        <v>360000</v>
      </c>
    </row>
    <row r="31" spans="1:9" s="4" customFormat="1" ht="135" x14ac:dyDescent="0.25">
      <c r="A31" s="10">
        <v>26</v>
      </c>
      <c r="B31" s="10">
        <v>33651143</v>
      </c>
      <c r="C31" s="3" t="s">
        <v>29</v>
      </c>
      <c r="D31" s="11" t="s">
        <v>158</v>
      </c>
      <c r="E31" s="33" t="s">
        <v>159</v>
      </c>
      <c r="F31" s="18" t="s">
        <v>111</v>
      </c>
      <c r="G31" s="12">
        <v>450</v>
      </c>
      <c r="H31" s="37">
        <v>4000</v>
      </c>
      <c r="I31" s="37">
        <f t="shared" si="0"/>
        <v>1800000</v>
      </c>
    </row>
    <row r="32" spans="1:9" s="4" customFormat="1" ht="135" x14ac:dyDescent="0.25">
      <c r="A32" s="10">
        <v>27</v>
      </c>
      <c r="B32" s="10">
        <v>33651118</v>
      </c>
      <c r="C32" s="3" t="s">
        <v>30</v>
      </c>
      <c r="D32" s="9" t="s">
        <v>160</v>
      </c>
      <c r="E32" s="5" t="s">
        <v>161</v>
      </c>
      <c r="F32" s="10" t="s">
        <v>111</v>
      </c>
      <c r="G32" s="12">
        <v>17000</v>
      </c>
      <c r="H32" s="37">
        <v>108.1</v>
      </c>
      <c r="I32" s="37">
        <f t="shared" si="0"/>
        <v>1837700</v>
      </c>
    </row>
    <row r="33" spans="1:9" s="4" customFormat="1" ht="135" x14ac:dyDescent="0.25">
      <c r="A33" s="10">
        <v>28</v>
      </c>
      <c r="B33" s="10">
        <v>33631310</v>
      </c>
      <c r="C33" s="3" t="s">
        <v>31</v>
      </c>
      <c r="D33" s="11" t="s">
        <v>162</v>
      </c>
      <c r="E33" s="7" t="s">
        <v>163</v>
      </c>
      <c r="F33" s="12" t="s">
        <v>111</v>
      </c>
      <c r="G33" s="12">
        <v>4000</v>
      </c>
      <c r="H33" s="37">
        <v>73</v>
      </c>
      <c r="I33" s="37">
        <f t="shared" si="0"/>
        <v>292000</v>
      </c>
    </row>
    <row r="34" spans="1:9" s="4" customFormat="1" ht="150" x14ac:dyDescent="0.25">
      <c r="A34" s="10">
        <v>29</v>
      </c>
      <c r="B34" s="10">
        <v>33611220</v>
      </c>
      <c r="C34" s="3" t="s">
        <v>32</v>
      </c>
      <c r="D34" s="9" t="s">
        <v>164</v>
      </c>
      <c r="E34" s="5" t="s">
        <v>165</v>
      </c>
      <c r="F34" s="10" t="s">
        <v>111</v>
      </c>
      <c r="G34" s="12">
        <v>100</v>
      </c>
      <c r="H34" s="37">
        <v>118</v>
      </c>
      <c r="I34" s="37">
        <f t="shared" si="0"/>
        <v>11800</v>
      </c>
    </row>
    <row r="35" spans="1:9" s="4" customFormat="1" ht="120" x14ac:dyDescent="0.25">
      <c r="A35" s="10">
        <v>30</v>
      </c>
      <c r="B35" s="10">
        <v>33621620</v>
      </c>
      <c r="C35" s="3" t="s">
        <v>33</v>
      </c>
      <c r="D35" s="9" t="s">
        <v>166</v>
      </c>
      <c r="E35" s="5" t="s">
        <v>167</v>
      </c>
      <c r="F35" s="5" t="s">
        <v>111</v>
      </c>
      <c r="G35" s="12">
        <v>2500</v>
      </c>
      <c r="H35" s="37">
        <v>14.5</v>
      </c>
      <c r="I35" s="37">
        <f t="shared" si="0"/>
        <v>36250</v>
      </c>
    </row>
    <row r="36" spans="1:9" s="4" customFormat="1" ht="135" x14ac:dyDescent="0.25">
      <c r="A36" s="10">
        <v>31</v>
      </c>
      <c r="B36" s="10">
        <v>33631360</v>
      </c>
      <c r="C36" s="3" t="s">
        <v>34</v>
      </c>
      <c r="D36" s="9" t="s">
        <v>168</v>
      </c>
      <c r="E36" s="5" t="s">
        <v>169</v>
      </c>
      <c r="F36" s="5" t="s">
        <v>111</v>
      </c>
      <c r="G36" s="12">
        <v>350</v>
      </c>
      <c r="H36" s="37">
        <v>278.3</v>
      </c>
      <c r="I36" s="37">
        <f t="shared" si="0"/>
        <v>97405</v>
      </c>
    </row>
    <row r="37" spans="1:9" s="4" customFormat="1" ht="135" x14ac:dyDescent="0.25">
      <c r="A37" s="10">
        <v>32</v>
      </c>
      <c r="B37" s="10">
        <v>33611170</v>
      </c>
      <c r="C37" s="3" t="s">
        <v>35</v>
      </c>
      <c r="D37" s="16" t="s">
        <v>170</v>
      </c>
      <c r="E37" s="17" t="s">
        <v>171</v>
      </c>
      <c r="F37" s="10" t="s">
        <v>111</v>
      </c>
      <c r="G37" s="12">
        <v>500</v>
      </c>
      <c r="H37" s="37">
        <v>9.0500000000000007</v>
      </c>
      <c r="I37" s="37">
        <f t="shared" si="0"/>
        <v>4525</v>
      </c>
    </row>
    <row r="38" spans="1:9" s="4" customFormat="1" ht="135" x14ac:dyDescent="0.25">
      <c r="A38" s="10">
        <v>33</v>
      </c>
      <c r="B38" s="10">
        <v>33651125</v>
      </c>
      <c r="C38" s="3" t="s">
        <v>36</v>
      </c>
      <c r="D38" s="16" t="s">
        <v>172</v>
      </c>
      <c r="E38" s="17" t="s">
        <v>173</v>
      </c>
      <c r="F38" s="10" t="s">
        <v>111</v>
      </c>
      <c r="G38" s="12">
        <v>100</v>
      </c>
      <c r="H38" s="37">
        <v>1470</v>
      </c>
      <c r="I38" s="37">
        <f t="shared" si="0"/>
        <v>147000</v>
      </c>
    </row>
    <row r="39" spans="1:9" s="4" customFormat="1" ht="135" x14ac:dyDescent="0.25">
      <c r="A39" s="10">
        <v>34</v>
      </c>
      <c r="B39" s="10">
        <v>33661127</v>
      </c>
      <c r="C39" s="3" t="s">
        <v>37</v>
      </c>
      <c r="D39" s="9" t="s">
        <v>174</v>
      </c>
      <c r="E39" s="5" t="s">
        <v>175</v>
      </c>
      <c r="F39" s="10" t="s">
        <v>111</v>
      </c>
      <c r="G39" s="12">
        <v>11500</v>
      </c>
      <c r="H39" s="37">
        <v>38.6</v>
      </c>
      <c r="I39" s="37">
        <f t="shared" si="0"/>
        <v>443900</v>
      </c>
    </row>
    <row r="40" spans="1:9" s="4" customFormat="1" ht="135" x14ac:dyDescent="0.25">
      <c r="A40" s="10">
        <v>35</v>
      </c>
      <c r="B40" s="10">
        <v>33621540</v>
      </c>
      <c r="C40" s="3" t="s">
        <v>38</v>
      </c>
      <c r="D40" s="9" t="s">
        <v>176</v>
      </c>
      <c r="E40" s="5" t="s">
        <v>177</v>
      </c>
      <c r="F40" s="13" t="s">
        <v>111</v>
      </c>
      <c r="G40" s="12">
        <v>900</v>
      </c>
      <c r="H40" s="37">
        <v>27.4</v>
      </c>
      <c r="I40" s="37">
        <f t="shared" si="0"/>
        <v>24660</v>
      </c>
    </row>
    <row r="41" spans="1:9" s="4" customFormat="1" ht="135" x14ac:dyDescent="0.25">
      <c r="A41" s="10">
        <v>36</v>
      </c>
      <c r="B41" s="10">
        <v>33621390</v>
      </c>
      <c r="C41" s="3" t="s">
        <v>39</v>
      </c>
      <c r="D41" s="9" t="s">
        <v>178</v>
      </c>
      <c r="E41" s="5" t="s">
        <v>179</v>
      </c>
      <c r="F41" s="10" t="s">
        <v>111</v>
      </c>
      <c r="G41" s="12">
        <v>1400</v>
      </c>
      <c r="H41" s="37">
        <v>203.4</v>
      </c>
      <c r="I41" s="37">
        <f t="shared" si="0"/>
        <v>284760</v>
      </c>
    </row>
    <row r="42" spans="1:9" s="4" customFormat="1" ht="135" x14ac:dyDescent="0.25">
      <c r="A42" s="10">
        <v>37</v>
      </c>
      <c r="B42" s="10">
        <v>33621420</v>
      </c>
      <c r="C42" s="3" t="s">
        <v>40</v>
      </c>
      <c r="D42" s="9" t="s">
        <v>180</v>
      </c>
      <c r="E42" s="5" t="s">
        <v>181</v>
      </c>
      <c r="F42" s="10" t="s">
        <v>111</v>
      </c>
      <c r="G42" s="12">
        <v>3000</v>
      </c>
      <c r="H42" s="37">
        <v>54.4</v>
      </c>
      <c r="I42" s="37">
        <f t="shared" si="0"/>
        <v>163200</v>
      </c>
    </row>
    <row r="43" spans="1:9" s="4" customFormat="1" ht="150" x14ac:dyDescent="0.25">
      <c r="A43" s="10">
        <v>38</v>
      </c>
      <c r="B43" s="10">
        <v>33691176</v>
      </c>
      <c r="C43" s="3" t="s">
        <v>41</v>
      </c>
      <c r="D43" s="9" t="s">
        <v>182</v>
      </c>
      <c r="E43" s="5" t="s">
        <v>183</v>
      </c>
      <c r="F43" s="10" t="s">
        <v>111</v>
      </c>
      <c r="G43" s="12">
        <v>450</v>
      </c>
      <c r="H43" s="37">
        <v>44.7</v>
      </c>
      <c r="I43" s="37">
        <f t="shared" si="0"/>
        <v>20115</v>
      </c>
    </row>
    <row r="44" spans="1:9" s="4" customFormat="1" ht="135" x14ac:dyDescent="0.25">
      <c r="A44" s="10">
        <v>39</v>
      </c>
      <c r="B44" s="10">
        <v>33671126</v>
      </c>
      <c r="C44" s="3" t="s">
        <v>42</v>
      </c>
      <c r="D44" s="9" t="s">
        <v>184</v>
      </c>
      <c r="E44" s="5" t="s">
        <v>185</v>
      </c>
      <c r="F44" s="10" t="s">
        <v>111</v>
      </c>
      <c r="G44" s="12">
        <v>2800</v>
      </c>
      <c r="H44" s="37">
        <v>2.52</v>
      </c>
      <c r="I44" s="37">
        <f t="shared" si="0"/>
        <v>7056</v>
      </c>
    </row>
    <row r="45" spans="1:9" s="4" customFormat="1" ht="120" x14ac:dyDescent="0.25">
      <c r="A45" s="10">
        <v>40</v>
      </c>
      <c r="B45" s="10">
        <v>33621550</v>
      </c>
      <c r="C45" s="3" t="s">
        <v>43</v>
      </c>
      <c r="D45" s="9" t="s">
        <v>186</v>
      </c>
      <c r="E45" s="5" t="s">
        <v>187</v>
      </c>
      <c r="F45" s="5" t="s">
        <v>111</v>
      </c>
      <c r="G45" s="12">
        <v>3000</v>
      </c>
      <c r="H45" s="37">
        <v>46</v>
      </c>
      <c r="I45" s="37">
        <f t="shared" si="0"/>
        <v>138000</v>
      </c>
    </row>
    <row r="46" spans="1:9" s="4" customFormat="1" ht="135" x14ac:dyDescent="0.25">
      <c r="A46" s="10">
        <v>41</v>
      </c>
      <c r="B46" s="10">
        <v>33631200</v>
      </c>
      <c r="C46" s="3" t="s">
        <v>44</v>
      </c>
      <c r="D46" s="9" t="s">
        <v>188</v>
      </c>
      <c r="E46" s="5" t="s">
        <v>189</v>
      </c>
      <c r="F46" s="18" t="s">
        <v>111</v>
      </c>
      <c r="G46" s="12">
        <v>600</v>
      </c>
      <c r="H46" s="37">
        <v>230</v>
      </c>
      <c r="I46" s="37">
        <f t="shared" si="0"/>
        <v>138000</v>
      </c>
    </row>
    <row r="47" spans="1:9" s="4" customFormat="1" ht="135" x14ac:dyDescent="0.25">
      <c r="A47" s="10">
        <v>42</v>
      </c>
      <c r="B47" s="10">
        <v>33651138</v>
      </c>
      <c r="C47" s="3" t="s">
        <v>45</v>
      </c>
      <c r="D47" s="16" t="s">
        <v>190</v>
      </c>
      <c r="E47" s="17" t="s">
        <v>191</v>
      </c>
      <c r="F47" s="10" t="s">
        <v>111</v>
      </c>
      <c r="G47" s="12">
        <v>40</v>
      </c>
      <c r="H47" s="37">
        <v>2594</v>
      </c>
      <c r="I47" s="37">
        <f t="shared" si="0"/>
        <v>103760</v>
      </c>
    </row>
    <row r="48" spans="1:9" s="4" customFormat="1" ht="150" x14ac:dyDescent="0.25">
      <c r="A48" s="10">
        <v>43</v>
      </c>
      <c r="B48" s="10">
        <v>33691136</v>
      </c>
      <c r="C48" s="3" t="s">
        <v>46</v>
      </c>
      <c r="D48" s="9" t="s">
        <v>192</v>
      </c>
      <c r="E48" s="5" t="s">
        <v>193</v>
      </c>
      <c r="F48" s="10" t="s">
        <v>111</v>
      </c>
      <c r="G48" s="12">
        <v>1500</v>
      </c>
      <c r="H48" s="37">
        <v>305.31</v>
      </c>
      <c r="I48" s="37">
        <f t="shared" si="0"/>
        <v>457965</v>
      </c>
    </row>
    <row r="49" spans="1:9" s="4" customFormat="1" ht="120" x14ac:dyDescent="0.25">
      <c r="A49" s="10">
        <v>44</v>
      </c>
      <c r="B49" s="10">
        <v>33651212</v>
      </c>
      <c r="C49" s="3" t="s">
        <v>47</v>
      </c>
      <c r="D49" s="9" t="s">
        <v>194</v>
      </c>
      <c r="E49" s="5" t="s">
        <v>195</v>
      </c>
      <c r="F49" s="13" t="s">
        <v>111</v>
      </c>
      <c r="G49" s="12">
        <v>20</v>
      </c>
      <c r="H49" s="37">
        <v>1500</v>
      </c>
      <c r="I49" s="37">
        <f t="shared" si="0"/>
        <v>30000</v>
      </c>
    </row>
    <row r="50" spans="1:9" s="4" customFormat="1" ht="120" x14ac:dyDescent="0.25">
      <c r="A50" s="10">
        <v>45</v>
      </c>
      <c r="B50" s="10">
        <v>33691176</v>
      </c>
      <c r="C50" s="3" t="s">
        <v>48</v>
      </c>
      <c r="D50" s="9" t="s">
        <v>196</v>
      </c>
      <c r="E50" s="5" t="s">
        <v>197</v>
      </c>
      <c r="F50" s="10" t="s">
        <v>111</v>
      </c>
      <c r="G50" s="12">
        <v>350</v>
      </c>
      <c r="H50" s="37">
        <v>373.8</v>
      </c>
      <c r="I50" s="37">
        <f t="shared" si="0"/>
        <v>130830</v>
      </c>
    </row>
    <row r="51" spans="1:9" s="4" customFormat="1" ht="135" x14ac:dyDescent="0.25">
      <c r="A51" s="10">
        <v>46</v>
      </c>
      <c r="B51" s="10">
        <v>33661116</v>
      </c>
      <c r="C51" s="3" t="s">
        <v>49</v>
      </c>
      <c r="D51" s="9" t="s">
        <v>198</v>
      </c>
      <c r="E51" s="5" t="s">
        <v>199</v>
      </c>
      <c r="F51" s="10" t="s">
        <v>111</v>
      </c>
      <c r="G51" s="12">
        <v>400</v>
      </c>
      <c r="H51" s="37">
        <v>660</v>
      </c>
      <c r="I51" s="37">
        <f t="shared" si="0"/>
        <v>264000</v>
      </c>
    </row>
    <row r="52" spans="1:9" s="4" customFormat="1" ht="135" x14ac:dyDescent="0.25">
      <c r="A52" s="10">
        <v>47</v>
      </c>
      <c r="B52" s="10">
        <v>33691135</v>
      </c>
      <c r="C52" s="3" t="s">
        <v>50</v>
      </c>
      <c r="D52" s="9" t="s">
        <v>200</v>
      </c>
      <c r="E52" s="5" t="s">
        <v>201</v>
      </c>
      <c r="F52" s="10" t="s">
        <v>111</v>
      </c>
      <c r="G52" s="12">
        <v>950</v>
      </c>
      <c r="H52" s="37">
        <v>960</v>
      </c>
      <c r="I52" s="37">
        <f t="shared" si="0"/>
        <v>912000</v>
      </c>
    </row>
    <row r="53" spans="1:9" s="4" customFormat="1" ht="135" x14ac:dyDescent="0.25">
      <c r="A53" s="10">
        <v>48</v>
      </c>
      <c r="B53" s="10">
        <v>33661154</v>
      </c>
      <c r="C53" s="3" t="s">
        <v>51</v>
      </c>
      <c r="D53" s="9" t="s">
        <v>202</v>
      </c>
      <c r="E53" s="5" t="s">
        <v>203</v>
      </c>
      <c r="F53" s="10" t="s">
        <v>111</v>
      </c>
      <c r="G53" s="12">
        <v>40</v>
      </c>
      <c r="H53" s="37">
        <v>2400</v>
      </c>
      <c r="I53" s="37">
        <f t="shared" si="0"/>
        <v>96000</v>
      </c>
    </row>
    <row r="54" spans="1:9" s="4" customFormat="1" ht="135" x14ac:dyDescent="0.25">
      <c r="A54" s="10">
        <v>49</v>
      </c>
      <c r="B54" s="10">
        <v>33691176</v>
      </c>
      <c r="C54" s="3" t="s">
        <v>52</v>
      </c>
      <c r="D54" s="9" t="s">
        <v>204</v>
      </c>
      <c r="E54" s="5" t="s">
        <v>304</v>
      </c>
      <c r="F54" s="13" t="s">
        <v>111</v>
      </c>
      <c r="G54" s="12">
        <v>1800</v>
      </c>
      <c r="H54" s="37">
        <v>1200</v>
      </c>
      <c r="I54" s="37">
        <f t="shared" si="0"/>
        <v>2160000</v>
      </c>
    </row>
    <row r="55" spans="1:9" s="4" customFormat="1" ht="135" x14ac:dyDescent="0.25">
      <c r="A55" s="10">
        <v>50</v>
      </c>
      <c r="B55" s="10">
        <v>33661110</v>
      </c>
      <c r="C55" s="3" t="s">
        <v>53</v>
      </c>
      <c r="D55" s="9" t="s">
        <v>205</v>
      </c>
      <c r="E55" s="5" t="s">
        <v>206</v>
      </c>
      <c r="F55" s="10" t="s">
        <v>111</v>
      </c>
      <c r="G55" s="12">
        <v>200</v>
      </c>
      <c r="H55" s="37">
        <v>7500</v>
      </c>
      <c r="I55" s="37">
        <f t="shared" si="0"/>
        <v>1500000</v>
      </c>
    </row>
    <row r="56" spans="1:9" s="4" customFormat="1" ht="135" x14ac:dyDescent="0.25">
      <c r="A56" s="10">
        <v>51</v>
      </c>
      <c r="B56" s="10">
        <v>33691236</v>
      </c>
      <c r="C56" s="3" t="s">
        <v>54</v>
      </c>
      <c r="D56" s="11" t="s">
        <v>207</v>
      </c>
      <c r="E56" s="33" t="s">
        <v>208</v>
      </c>
      <c r="F56" s="19" t="s">
        <v>111</v>
      </c>
      <c r="G56" s="12">
        <v>450</v>
      </c>
      <c r="H56" s="37">
        <v>130</v>
      </c>
      <c r="I56" s="37">
        <f t="shared" si="0"/>
        <v>58500</v>
      </c>
    </row>
    <row r="57" spans="1:9" s="4" customFormat="1" ht="135" x14ac:dyDescent="0.25">
      <c r="A57" s="10">
        <v>52</v>
      </c>
      <c r="B57" s="10">
        <v>33661147</v>
      </c>
      <c r="C57" s="3" t="s">
        <v>55</v>
      </c>
      <c r="D57" s="9" t="s">
        <v>209</v>
      </c>
      <c r="E57" s="5" t="s">
        <v>210</v>
      </c>
      <c r="F57" s="10" t="s">
        <v>111</v>
      </c>
      <c r="G57" s="12">
        <v>200</v>
      </c>
      <c r="H57" s="37">
        <v>48</v>
      </c>
      <c r="I57" s="37">
        <f t="shared" si="0"/>
        <v>9600</v>
      </c>
    </row>
    <row r="58" spans="1:9" s="4" customFormat="1" ht="135" x14ac:dyDescent="0.25">
      <c r="A58" s="10">
        <v>53</v>
      </c>
      <c r="B58" s="10">
        <v>33631210</v>
      </c>
      <c r="C58" s="3" t="s">
        <v>56</v>
      </c>
      <c r="D58" s="9" t="s">
        <v>211</v>
      </c>
      <c r="E58" s="5" t="s">
        <v>212</v>
      </c>
      <c r="F58" s="5" t="s">
        <v>111</v>
      </c>
      <c r="G58" s="12">
        <v>40</v>
      </c>
      <c r="H58" s="37">
        <v>950</v>
      </c>
      <c r="I58" s="37">
        <f t="shared" si="0"/>
        <v>38000</v>
      </c>
    </row>
    <row r="59" spans="1:9" s="4" customFormat="1" ht="120" x14ac:dyDescent="0.25">
      <c r="A59" s="10">
        <v>54</v>
      </c>
      <c r="B59" s="10">
        <v>33631310</v>
      </c>
      <c r="C59" s="3" t="s">
        <v>57</v>
      </c>
      <c r="D59" s="9" t="s">
        <v>213</v>
      </c>
      <c r="E59" s="5" t="s">
        <v>214</v>
      </c>
      <c r="F59" s="5" t="s">
        <v>111</v>
      </c>
      <c r="G59" s="12">
        <v>300</v>
      </c>
      <c r="H59" s="37">
        <v>120</v>
      </c>
      <c r="I59" s="37">
        <f t="shared" si="0"/>
        <v>36000</v>
      </c>
    </row>
    <row r="60" spans="1:9" s="4" customFormat="1" ht="135" x14ac:dyDescent="0.25">
      <c r="A60" s="10">
        <v>55</v>
      </c>
      <c r="B60" s="10">
        <v>33671125</v>
      </c>
      <c r="C60" s="3" t="s">
        <v>58</v>
      </c>
      <c r="D60" s="9" t="s">
        <v>215</v>
      </c>
      <c r="E60" s="5" t="s">
        <v>216</v>
      </c>
      <c r="F60" s="5" t="s">
        <v>111</v>
      </c>
      <c r="G60" s="12">
        <v>2500</v>
      </c>
      <c r="H60" s="37">
        <v>15</v>
      </c>
      <c r="I60" s="37">
        <f t="shared" si="0"/>
        <v>37500</v>
      </c>
    </row>
    <row r="61" spans="1:9" s="4" customFormat="1" ht="135" x14ac:dyDescent="0.25">
      <c r="A61" s="10">
        <v>56</v>
      </c>
      <c r="B61" s="10">
        <v>33691175</v>
      </c>
      <c r="C61" s="3" t="s">
        <v>59</v>
      </c>
      <c r="D61" s="11" t="s">
        <v>217</v>
      </c>
      <c r="E61" s="33" t="s">
        <v>218</v>
      </c>
      <c r="F61" s="18" t="s">
        <v>111</v>
      </c>
      <c r="G61" s="12">
        <v>2500</v>
      </c>
      <c r="H61" s="37">
        <v>122</v>
      </c>
      <c r="I61" s="37">
        <f t="shared" si="0"/>
        <v>305000</v>
      </c>
    </row>
    <row r="62" spans="1:9" s="4" customFormat="1" ht="150" x14ac:dyDescent="0.25">
      <c r="A62" s="10">
        <v>57</v>
      </c>
      <c r="B62" s="10">
        <v>33671130</v>
      </c>
      <c r="C62" s="3" t="s">
        <v>60</v>
      </c>
      <c r="D62" s="11" t="s">
        <v>219</v>
      </c>
      <c r="E62" s="33" t="s">
        <v>220</v>
      </c>
      <c r="F62" s="18" t="s">
        <v>111</v>
      </c>
      <c r="G62" s="12">
        <v>6000</v>
      </c>
      <c r="H62" s="37">
        <v>26.2</v>
      </c>
      <c r="I62" s="37">
        <f t="shared" si="0"/>
        <v>157200</v>
      </c>
    </row>
    <row r="63" spans="1:9" s="4" customFormat="1" ht="135" x14ac:dyDescent="0.25">
      <c r="A63" s="10">
        <v>58</v>
      </c>
      <c r="B63" s="10">
        <v>33621700</v>
      </c>
      <c r="C63" s="3" t="s">
        <v>61</v>
      </c>
      <c r="D63" s="11" t="s">
        <v>221</v>
      </c>
      <c r="E63" s="33" t="s">
        <v>222</v>
      </c>
      <c r="F63" s="18" t="s">
        <v>111</v>
      </c>
      <c r="G63" s="12">
        <v>3500</v>
      </c>
      <c r="H63" s="37">
        <v>15.21</v>
      </c>
      <c r="I63" s="37">
        <f t="shared" si="0"/>
        <v>53235</v>
      </c>
    </row>
    <row r="64" spans="1:9" s="4" customFormat="1" ht="120" x14ac:dyDescent="0.25">
      <c r="A64" s="10">
        <v>59</v>
      </c>
      <c r="B64" s="10" t="s">
        <v>62</v>
      </c>
      <c r="C64" s="3" t="s">
        <v>63</v>
      </c>
      <c r="D64" s="11" t="s">
        <v>223</v>
      </c>
      <c r="E64" s="33" t="s">
        <v>224</v>
      </c>
      <c r="F64" s="18" t="s">
        <v>111</v>
      </c>
      <c r="G64" s="12">
        <v>2250</v>
      </c>
      <c r="H64" s="37">
        <v>105</v>
      </c>
      <c r="I64" s="37">
        <f t="shared" si="0"/>
        <v>236250</v>
      </c>
    </row>
    <row r="65" spans="1:9" s="4" customFormat="1" ht="135" x14ac:dyDescent="0.25">
      <c r="A65" s="10">
        <v>60</v>
      </c>
      <c r="B65" s="10">
        <v>33631490</v>
      </c>
      <c r="C65" s="3" t="s">
        <v>64</v>
      </c>
      <c r="D65" s="9" t="s">
        <v>225</v>
      </c>
      <c r="E65" s="5" t="s">
        <v>226</v>
      </c>
      <c r="F65" s="10" t="s">
        <v>111</v>
      </c>
      <c r="G65" s="12">
        <v>50</v>
      </c>
      <c r="H65" s="37">
        <v>2200</v>
      </c>
      <c r="I65" s="37">
        <f t="shared" si="0"/>
        <v>110000</v>
      </c>
    </row>
    <row r="66" spans="1:9" s="4" customFormat="1" ht="135" x14ac:dyDescent="0.25">
      <c r="A66" s="10">
        <v>61</v>
      </c>
      <c r="B66" s="10">
        <v>33651318</v>
      </c>
      <c r="C66" s="3" t="s">
        <v>65</v>
      </c>
      <c r="D66" s="9" t="s">
        <v>227</v>
      </c>
      <c r="E66" s="5" t="s">
        <v>228</v>
      </c>
      <c r="F66" s="10" t="s">
        <v>111</v>
      </c>
      <c r="G66" s="12">
        <v>50</v>
      </c>
      <c r="H66" s="37">
        <v>4200</v>
      </c>
      <c r="I66" s="37">
        <f t="shared" si="0"/>
        <v>210000</v>
      </c>
    </row>
    <row r="67" spans="1:9" s="4" customFormat="1" ht="135" x14ac:dyDescent="0.25">
      <c r="A67" s="10">
        <v>62</v>
      </c>
      <c r="B67" s="10">
        <v>33651163</v>
      </c>
      <c r="C67" s="3" t="s">
        <v>66</v>
      </c>
      <c r="D67" s="11" t="s">
        <v>229</v>
      </c>
      <c r="E67" s="33" t="s">
        <v>230</v>
      </c>
      <c r="F67" s="18" t="s">
        <v>111</v>
      </c>
      <c r="G67" s="12">
        <v>1500</v>
      </c>
      <c r="H67" s="37">
        <v>1484.1</v>
      </c>
      <c r="I67" s="37">
        <f t="shared" si="0"/>
        <v>2226150</v>
      </c>
    </row>
    <row r="68" spans="1:9" s="4" customFormat="1" ht="150" x14ac:dyDescent="0.25">
      <c r="A68" s="10">
        <v>63</v>
      </c>
      <c r="B68" s="10">
        <v>33691176</v>
      </c>
      <c r="C68" s="3" t="s">
        <v>67</v>
      </c>
      <c r="D68" s="11" t="s">
        <v>231</v>
      </c>
      <c r="E68" s="33" t="s">
        <v>232</v>
      </c>
      <c r="F68" s="18" t="s">
        <v>111</v>
      </c>
      <c r="G68" s="12">
        <v>2500</v>
      </c>
      <c r="H68" s="37">
        <v>3009</v>
      </c>
      <c r="I68" s="37">
        <f t="shared" si="0"/>
        <v>7522500</v>
      </c>
    </row>
    <row r="69" spans="1:9" s="4" customFormat="1" ht="120" x14ac:dyDescent="0.25">
      <c r="A69" s="10">
        <v>64</v>
      </c>
      <c r="B69" s="10">
        <v>33691176</v>
      </c>
      <c r="C69" s="3" t="s">
        <v>68</v>
      </c>
      <c r="D69" s="9" t="s">
        <v>233</v>
      </c>
      <c r="E69" s="5" t="s">
        <v>234</v>
      </c>
      <c r="F69" s="10" t="s">
        <v>111</v>
      </c>
      <c r="G69" s="12">
        <v>600</v>
      </c>
      <c r="H69" s="37">
        <v>1400</v>
      </c>
      <c r="I69" s="37">
        <f t="shared" si="0"/>
        <v>840000</v>
      </c>
    </row>
    <row r="70" spans="1:9" s="4" customFormat="1" ht="150" x14ac:dyDescent="0.25">
      <c r="A70" s="10">
        <v>65</v>
      </c>
      <c r="B70" s="10">
        <v>33691136</v>
      </c>
      <c r="C70" s="3" t="s">
        <v>69</v>
      </c>
      <c r="D70" s="9" t="s">
        <v>235</v>
      </c>
      <c r="E70" s="5" t="s">
        <v>236</v>
      </c>
      <c r="F70" s="10" t="s">
        <v>111</v>
      </c>
      <c r="G70" s="12">
        <v>1100</v>
      </c>
      <c r="H70" s="37">
        <v>1400</v>
      </c>
      <c r="I70" s="37">
        <f t="shared" ref="I70:I104" si="1">G70*H70</f>
        <v>1540000</v>
      </c>
    </row>
    <row r="71" spans="1:9" s="4" customFormat="1" ht="150" x14ac:dyDescent="0.25">
      <c r="A71" s="10">
        <v>66</v>
      </c>
      <c r="B71" s="10">
        <v>33691112</v>
      </c>
      <c r="C71" s="3" t="s">
        <v>70</v>
      </c>
      <c r="D71" s="9" t="s">
        <v>237</v>
      </c>
      <c r="E71" s="5" t="s">
        <v>238</v>
      </c>
      <c r="F71" s="10" t="s">
        <v>111</v>
      </c>
      <c r="G71" s="12">
        <v>6000</v>
      </c>
      <c r="H71" s="37">
        <v>228</v>
      </c>
      <c r="I71" s="37">
        <f t="shared" si="1"/>
        <v>1368000</v>
      </c>
    </row>
    <row r="72" spans="1:9" s="4" customFormat="1" ht="165" x14ac:dyDescent="0.25">
      <c r="A72" s="10">
        <v>67</v>
      </c>
      <c r="B72" s="10">
        <v>33691176</v>
      </c>
      <c r="C72" s="3" t="s">
        <v>71</v>
      </c>
      <c r="D72" s="11" t="s">
        <v>239</v>
      </c>
      <c r="E72" s="33" t="s">
        <v>305</v>
      </c>
      <c r="F72" s="18" t="s">
        <v>111</v>
      </c>
      <c r="G72" s="12">
        <v>600</v>
      </c>
      <c r="H72" s="37">
        <v>820</v>
      </c>
      <c r="I72" s="37">
        <f t="shared" si="1"/>
        <v>492000</v>
      </c>
    </row>
    <row r="73" spans="1:9" s="4" customFormat="1" ht="150" x14ac:dyDescent="0.25">
      <c r="A73" s="10">
        <v>68</v>
      </c>
      <c r="B73" s="10">
        <v>33661120</v>
      </c>
      <c r="C73" s="3" t="s">
        <v>72</v>
      </c>
      <c r="D73" s="11" t="s">
        <v>240</v>
      </c>
      <c r="E73" s="33" t="s">
        <v>241</v>
      </c>
      <c r="F73" s="18" t="s">
        <v>111</v>
      </c>
      <c r="G73" s="12">
        <v>350</v>
      </c>
      <c r="H73" s="37">
        <v>450</v>
      </c>
      <c r="I73" s="37">
        <f t="shared" si="1"/>
        <v>157500</v>
      </c>
    </row>
    <row r="74" spans="1:9" s="4" customFormat="1" ht="135" x14ac:dyDescent="0.25">
      <c r="A74" s="10">
        <v>69</v>
      </c>
      <c r="B74" s="10">
        <v>33661114</v>
      </c>
      <c r="C74" s="3" t="s">
        <v>73</v>
      </c>
      <c r="D74" s="11" t="s">
        <v>242</v>
      </c>
      <c r="E74" s="33" t="s">
        <v>243</v>
      </c>
      <c r="F74" s="18" t="s">
        <v>111</v>
      </c>
      <c r="G74" s="12">
        <v>5400</v>
      </c>
      <c r="H74" s="37">
        <v>450</v>
      </c>
      <c r="I74" s="37">
        <f t="shared" si="1"/>
        <v>2430000</v>
      </c>
    </row>
    <row r="75" spans="1:9" s="4" customFormat="1" ht="135" x14ac:dyDescent="0.25">
      <c r="A75" s="10">
        <v>70</v>
      </c>
      <c r="B75" s="10">
        <v>33661122</v>
      </c>
      <c r="C75" s="3" t="s">
        <v>74</v>
      </c>
      <c r="D75" s="11" t="s">
        <v>244</v>
      </c>
      <c r="E75" s="33" t="s">
        <v>245</v>
      </c>
      <c r="F75" s="18" t="s">
        <v>111</v>
      </c>
      <c r="G75" s="12">
        <v>500</v>
      </c>
      <c r="H75" s="37">
        <v>2200</v>
      </c>
      <c r="I75" s="37">
        <f t="shared" si="1"/>
        <v>1100000</v>
      </c>
    </row>
    <row r="76" spans="1:9" s="4" customFormat="1" ht="165" x14ac:dyDescent="0.25">
      <c r="A76" s="10">
        <v>71</v>
      </c>
      <c r="B76" s="10">
        <v>33691136</v>
      </c>
      <c r="C76" s="3" t="s">
        <v>75</v>
      </c>
      <c r="D76" s="11" t="s">
        <v>246</v>
      </c>
      <c r="E76" s="33" t="s">
        <v>247</v>
      </c>
      <c r="F76" s="18" t="s">
        <v>111</v>
      </c>
      <c r="G76" s="12">
        <v>30000</v>
      </c>
      <c r="H76" s="37">
        <v>234.5</v>
      </c>
      <c r="I76" s="37">
        <f t="shared" si="1"/>
        <v>7035000</v>
      </c>
    </row>
    <row r="77" spans="1:9" s="4" customFormat="1" ht="180" x14ac:dyDescent="0.25">
      <c r="A77" s="10">
        <v>72</v>
      </c>
      <c r="B77" s="10">
        <v>33691176</v>
      </c>
      <c r="C77" s="3" t="s">
        <v>76</v>
      </c>
      <c r="D77" s="11" t="s">
        <v>248</v>
      </c>
      <c r="E77" s="33" t="s">
        <v>306</v>
      </c>
      <c r="F77" s="18" t="s">
        <v>111</v>
      </c>
      <c r="G77" s="12">
        <v>5000</v>
      </c>
      <c r="H77" s="37">
        <v>228</v>
      </c>
      <c r="I77" s="37">
        <f t="shared" si="1"/>
        <v>1140000</v>
      </c>
    </row>
    <row r="78" spans="1:9" s="4" customFormat="1" ht="150" x14ac:dyDescent="0.25">
      <c r="A78" s="10">
        <v>73</v>
      </c>
      <c r="B78" s="10">
        <v>33691136</v>
      </c>
      <c r="C78" s="3" t="s">
        <v>77</v>
      </c>
      <c r="D78" s="11" t="s">
        <v>249</v>
      </c>
      <c r="E78" s="33" t="s">
        <v>250</v>
      </c>
      <c r="F78" s="18" t="s">
        <v>111</v>
      </c>
      <c r="G78" s="12">
        <v>400</v>
      </c>
      <c r="H78" s="37">
        <v>526</v>
      </c>
      <c r="I78" s="37">
        <f t="shared" si="1"/>
        <v>210400</v>
      </c>
    </row>
    <row r="79" spans="1:9" s="6" customFormat="1" ht="150" x14ac:dyDescent="0.3">
      <c r="A79" s="10">
        <v>74</v>
      </c>
      <c r="B79" s="10">
        <v>33691176</v>
      </c>
      <c r="C79" s="3" t="s">
        <v>78</v>
      </c>
      <c r="D79" s="11" t="s">
        <v>251</v>
      </c>
      <c r="E79" s="33" t="s">
        <v>252</v>
      </c>
      <c r="F79" s="18" t="s">
        <v>111</v>
      </c>
      <c r="G79" s="12">
        <v>1400</v>
      </c>
      <c r="H79" s="37">
        <v>208</v>
      </c>
      <c r="I79" s="37">
        <f t="shared" si="1"/>
        <v>291200</v>
      </c>
    </row>
    <row r="80" spans="1:9" s="4" customFormat="1" ht="150" x14ac:dyDescent="0.25">
      <c r="A80" s="10">
        <v>75</v>
      </c>
      <c r="B80" s="10">
        <v>33691138</v>
      </c>
      <c r="C80" s="3" t="s">
        <v>79</v>
      </c>
      <c r="D80" s="11" t="s">
        <v>253</v>
      </c>
      <c r="E80" s="33" t="s">
        <v>254</v>
      </c>
      <c r="F80" s="18" t="s">
        <v>111</v>
      </c>
      <c r="G80" s="12">
        <v>2500</v>
      </c>
      <c r="H80" s="37">
        <v>222</v>
      </c>
      <c r="I80" s="37">
        <f t="shared" si="1"/>
        <v>555000</v>
      </c>
    </row>
    <row r="81" spans="1:9" s="4" customFormat="1" ht="150" x14ac:dyDescent="0.25">
      <c r="A81" s="10">
        <v>76</v>
      </c>
      <c r="B81" s="10">
        <v>33691138</v>
      </c>
      <c r="C81" s="3" t="s">
        <v>80</v>
      </c>
      <c r="D81" s="11" t="s">
        <v>255</v>
      </c>
      <c r="E81" s="33" t="s">
        <v>256</v>
      </c>
      <c r="F81" s="18" t="s">
        <v>111</v>
      </c>
      <c r="G81" s="12">
        <v>5500</v>
      </c>
      <c r="H81" s="37">
        <v>463</v>
      </c>
      <c r="I81" s="37">
        <f t="shared" si="1"/>
        <v>2546500</v>
      </c>
    </row>
    <row r="82" spans="1:9" s="4" customFormat="1" ht="150" x14ac:dyDescent="0.25">
      <c r="A82" s="10">
        <v>77</v>
      </c>
      <c r="B82" s="10">
        <v>33611150</v>
      </c>
      <c r="C82" s="3" t="s">
        <v>81</v>
      </c>
      <c r="D82" s="11" t="s">
        <v>257</v>
      </c>
      <c r="E82" s="7" t="s">
        <v>258</v>
      </c>
      <c r="F82" s="12" t="s">
        <v>111</v>
      </c>
      <c r="G82" s="12">
        <v>1500</v>
      </c>
      <c r="H82" s="37">
        <v>88.7</v>
      </c>
      <c r="I82" s="37">
        <f t="shared" si="1"/>
        <v>133050</v>
      </c>
    </row>
    <row r="83" spans="1:9" s="4" customFormat="1" ht="135" x14ac:dyDescent="0.25">
      <c r="A83" s="10">
        <v>78</v>
      </c>
      <c r="B83" s="10">
        <v>33621740</v>
      </c>
      <c r="C83" s="3" t="s">
        <v>82</v>
      </c>
      <c r="D83" s="9" t="s">
        <v>259</v>
      </c>
      <c r="E83" s="5" t="s">
        <v>260</v>
      </c>
      <c r="F83" s="13" t="s">
        <v>111</v>
      </c>
      <c r="G83" s="12">
        <v>3200</v>
      </c>
      <c r="H83" s="37">
        <v>5.7</v>
      </c>
      <c r="I83" s="37">
        <f t="shared" si="1"/>
        <v>18240</v>
      </c>
    </row>
    <row r="84" spans="1:9" s="4" customFormat="1" ht="135" x14ac:dyDescent="0.25">
      <c r="A84" s="10">
        <v>79</v>
      </c>
      <c r="B84" s="10">
        <v>33631290</v>
      </c>
      <c r="C84" s="3" t="s">
        <v>83</v>
      </c>
      <c r="D84" s="9" t="s">
        <v>261</v>
      </c>
      <c r="E84" s="5" t="s">
        <v>262</v>
      </c>
      <c r="F84" s="10" t="s">
        <v>111</v>
      </c>
      <c r="G84" s="12">
        <v>150</v>
      </c>
      <c r="H84" s="37">
        <v>750</v>
      </c>
      <c r="I84" s="37">
        <f t="shared" si="1"/>
        <v>112500</v>
      </c>
    </row>
    <row r="85" spans="1:9" s="4" customFormat="1" ht="135" x14ac:dyDescent="0.25">
      <c r="A85" s="10">
        <v>80</v>
      </c>
      <c r="B85" s="10">
        <v>33691176</v>
      </c>
      <c r="C85" s="3" t="s">
        <v>84</v>
      </c>
      <c r="D85" s="9" t="s">
        <v>263</v>
      </c>
      <c r="E85" s="5" t="s">
        <v>264</v>
      </c>
      <c r="F85" s="5" t="s">
        <v>111</v>
      </c>
      <c r="G85" s="12">
        <v>200</v>
      </c>
      <c r="H85" s="37">
        <v>240</v>
      </c>
      <c r="I85" s="37">
        <f t="shared" si="1"/>
        <v>48000</v>
      </c>
    </row>
    <row r="86" spans="1:9" s="4" customFormat="1" ht="120" x14ac:dyDescent="0.25">
      <c r="A86" s="10">
        <v>81</v>
      </c>
      <c r="B86" s="10">
        <v>33661136</v>
      </c>
      <c r="C86" s="3" t="s">
        <v>85</v>
      </c>
      <c r="D86" s="9" t="s">
        <v>265</v>
      </c>
      <c r="E86" s="5" t="s">
        <v>266</v>
      </c>
      <c r="F86" s="5" t="s">
        <v>111</v>
      </c>
      <c r="G86" s="12">
        <v>168</v>
      </c>
      <c r="H86" s="37">
        <v>11</v>
      </c>
      <c r="I86" s="37">
        <f t="shared" si="1"/>
        <v>1848</v>
      </c>
    </row>
    <row r="87" spans="1:9" s="4" customFormat="1" ht="135" x14ac:dyDescent="0.25">
      <c r="A87" s="10">
        <v>82</v>
      </c>
      <c r="B87" s="10">
        <v>33691140</v>
      </c>
      <c r="C87" s="3" t="s">
        <v>86</v>
      </c>
      <c r="D87" s="14" t="s">
        <v>267</v>
      </c>
      <c r="E87" s="15" t="s">
        <v>268</v>
      </c>
      <c r="F87" s="10" t="s">
        <v>111</v>
      </c>
      <c r="G87" s="12">
        <v>300</v>
      </c>
      <c r="H87" s="37">
        <v>93</v>
      </c>
      <c r="I87" s="37">
        <f t="shared" si="1"/>
        <v>27900</v>
      </c>
    </row>
    <row r="88" spans="1:9" s="4" customFormat="1" ht="135" x14ac:dyDescent="0.25">
      <c r="A88" s="10">
        <v>83</v>
      </c>
      <c r="B88" s="10">
        <v>33691202</v>
      </c>
      <c r="C88" s="3" t="s">
        <v>87</v>
      </c>
      <c r="D88" s="11" t="s">
        <v>269</v>
      </c>
      <c r="E88" s="33" t="s">
        <v>270</v>
      </c>
      <c r="F88" s="18" t="s">
        <v>111</v>
      </c>
      <c r="G88" s="12">
        <v>500</v>
      </c>
      <c r="H88" s="37">
        <v>183</v>
      </c>
      <c r="I88" s="37">
        <f t="shared" si="1"/>
        <v>91500</v>
      </c>
    </row>
    <row r="89" spans="1:9" s="4" customFormat="1" ht="135" x14ac:dyDescent="0.25">
      <c r="A89" s="10">
        <v>84</v>
      </c>
      <c r="B89" s="10">
        <v>33621390</v>
      </c>
      <c r="C89" s="3" t="s">
        <v>88</v>
      </c>
      <c r="D89" s="11" t="s">
        <v>271</v>
      </c>
      <c r="E89" s="33" t="s">
        <v>272</v>
      </c>
      <c r="F89" s="19" t="s">
        <v>111</v>
      </c>
      <c r="G89" s="12">
        <v>500</v>
      </c>
      <c r="H89" s="37">
        <v>66</v>
      </c>
      <c r="I89" s="37">
        <f t="shared" si="1"/>
        <v>33000</v>
      </c>
    </row>
    <row r="90" spans="1:9" s="4" customFormat="1" ht="135" x14ac:dyDescent="0.25">
      <c r="A90" s="10">
        <v>85</v>
      </c>
      <c r="B90" s="10">
        <v>33621610</v>
      </c>
      <c r="C90" s="3" t="s">
        <v>89</v>
      </c>
      <c r="D90" s="11" t="s">
        <v>273</v>
      </c>
      <c r="E90" s="7" t="s">
        <v>274</v>
      </c>
      <c r="F90" s="12" t="s">
        <v>111</v>
      </c>
      <c r="G90" s="12">
        <v>200</v>
      </c>
      <c r="H90" s="37">
        <v>575.4</v>
      </c>
      <c r="I90" s="37">
        <f t="shared" si="1"/>
        <v>115080</v>
      </c>
    </row>
    <row r="91" spans="1:9" s="4" customFormat="1" ht="120" x14ac:dyDescent="0.25">
      <c r="A91" s="10">
        <v>86</v>
      </c>
      <c r="B91" s="10">
        <v>33661149</v>
      </c>
      <c r="C91" s="3" t="s">
        <v>90</v>
      </c>
      <c r="D91" s="11" t="s">
        <v>275</v>
      </c>
      <c r="E91" s="7" t="s">
        <v>276</v>
      </c>
      <c r="F91" s="12" t="s">
        <v>111</v>
      </c>
      <c r="G91" s="12">
        <v>200</v>
      </c>
      <c r="H91" s="37">
        <v>61.3</v>
      </c>
      <c r="I91" s="37">
        <f t="shared" si="1"/>
        <v>12260</v>
      </c>
    </row>
    <row r="92" spans="1:9" s="4" customFormat="1" ht="120" x14ac:dyDescent="0.25">
      <c r="A92" s="10">
        <v>87</v>
      </c>
      <c r="B92" s="10">
        <v>33621690</v>
      </c>
      <c r="C92" s="3" t="s">
        <v>91</v>
      </c>
      <c r="D92" s="9" t="s">
        <v>277</v>
      </c>
      <c r="E92" s="5" t="s">
        <v>278</v>
      </c>
      <c r="F92" s="10" t="s">
        <v>111</v>
      </c>
      <c r="G92" s="12">
        <v>3000</v>
      </c>
      <c r="H92" s="37">
        <v>26.7</v>
      </c>
      <c r="I92" s="37">
        <f t="shared" si="1"/>
        <v>80100</v>
      </c>
    </row>
    <row r="93" spans="1:9" s="4" customFormat="1" ht="135" x14ac:dyDescent="0.25">
      <c r="A93" s="10">
        <v>88</v>
      </c>
      <c r="B93" s="10">
        <v>33651138</v>
      </c>
      <c r="C93" s="3" t="s">
        <v>92</v>
      </c>
      <c r="D93" s="9" t="s">
        <v>279</v>
      </c>
      <c r="E93" s="5" t="s">
        <v>280</v>
      </c>
      <c r="F93" s="5" t="s">
        <v>111</v>
      </c>
      <c r="G93" s="12">
        <v>60</v>
      </c>
      <c r="H93" s="37">
        <v>1900</v>
      </c>
      <c r="I93" s="37">
        <f t="shared" si="1"/>
        <v>114000</v>
      </c>
    </row>
    <row r="94" spans="1:9" s="4" customFormat="1" ht="150" x14ac:dyDescent="0.25">
      <c r="A94" s="10">
        <v>89</v>
      </c>
      <c r="B94" s="10">
        <v>33691176</v>
      </c>
      <c r="C94" s="3" t="s">
        <v>93</v>
      </c>
      <c r="D94" s="16" t="s">
        <v>281</v>
      </c>
      <c r="E94" s="17" t="s">
        <v>282</v>
      </c>
      <c r="F94" s="10" t="s">
        <v>111</v>
      </c>
      <c r="G94" s="12">
        <v>500</v>
      </c>
      <c r="H94" s="37">
        <v>102.09</v>
      </c>
      <c r="I94" s="37">
        <f t="shared" si="1"/>
        <v>51045</v>
      </c>
    </row>
    <row r="95" spans="1:9" s="4" customFormat="1" ht="120" x14ac:dyDescent="0.25">
      <c r="A95" s="10">
        <v>90</v>
      </c>
      <c r="B95" s="10">
        <v>33621590</v>
      </c>
      <c r="C95" s="3" t="s">
        <v>94</v>
      </c>
      <c r="D95" s="9" t="s">
        <v>283</v>
      </c>
      <c r="E95" s="5" t="s">
        <v>284</v>
      </c>
      <c r="F95" s="5" t="s">
        <v>111</v>
      </c>
      <c r="G95" s="12">
        <v>2500</v>
      </c>
      <c r="H95" s="37">
        <v>3.36</v>
      </c>
      <c r="I95" s="37">
        <f t="shared" si="1"/>
        <v>8400</v>
      </c>
    </row>
    <row r="96" spans="1:9" s="4" customFormat="1" ht="135" x14ac:dyDescent="0.25">
      <c r="A96" s="10">
        <v>91</v>
      </c>
      <c r="B96" s="10">
        <v>33691500</v>
      </c>
      <c r="C96" s="3" t="s">
        <v>95</v>
      </c>
      <c r="D96" s="9" t="s">
        <v>328</v>
      </c>
      <c r="E96" s="5" t="s">
        <v>329</v>
      </c>
      <c r="F96" s="10" t="s">
        <v>111</v>
      </c>
      <c r="G96" s="12">
        <v>200</v>
      </c>
      <c r="H96" s="37">
        <v>1900</v>
      </c>
      <c r="I96" s="37">
        <f t="shared" si="1"/>
        <v>380000</v>
      </c>
    </row>
    <row r="97" spans="1:9" s="4" customFormat="1" ht="135" x14ac:dyDescent="0.25">
      <c r="A97" s="10">
        <v>92</v>
      </c>
      <c r="B97" s="10">
        <v>33651111</v>
      </c>
      <c r="C97" s="3" t="s">
        <v>96</v>
      </c>
      <c r="D97" s="9" t="s">
        <v>285</v>
      </c>
      <c r="E97" s="5" t="s">
        <v>286</v>
      </c>
      <c r="F97" s="10" t="s">
        <v>111</v>
      </c>
      <c r="G97" s="12">
        <v>700</v>
      </c>
      <c r="H97" s="37">
        <v>107</v>
      </c>
      <c r="I97" s="37">
        <f t="shared" si="1"/>
        <v>74900</v>
      </c>
    </row>
    <row r="98" spans="1:9" s="4" customFormat="1" ht="120" x14ac:dyDescent="0.25">
      <c r="A98" s="10">
        <v>93</v>
      </c>
      <c r="B98" s="10" t="s">
        <v>97</v>
      </c>
      <c r="C98" s="3" t="s">
        <v>98</v>
      </c>
      <c r="D98" s="11" t="s">
        <v>287</v>
      </c>
      <c r="E98" s="33" t="s">
        <v>288</v>
      </c>
      <c r="F98" s="19" t="s">
        <v>111</v>
      </c>
      <c r="G98" s="12">
        <v>700</v>
      </c>
      <c r="H98" s="37">
        <v>42</v>
      </c>
      <c r="I98" s="37">
        <f t="shared" si="1"/>
        <v>29400</v>
      </c>
    </row>
    <row r="99" spans="1:9" s="4" customFormat="1" ht="165" x14ac:dyDescent="0.25">
      <c r="A99" s="10">
        <v>94</v>
      </c>
      <c r="B99" s="10">
        <v>33691226</v>
      </c>
      <c r="C99" s="3" t="s">
        <v>99</v>
      </c>
      <c r="D99" s="9" t="s">
        <v>289</v>
      </c>
      <c r="E99" s="5" t="s">
        <v>307</v>
      </c>
      <c r="F99" s="10" t="s">
        <v>111</v>
      </c>
      <c r="G99" s="12">
        <v>10</v>
      </c>
      <c r="H99" s="37">
        <v>164</v>
      </c>
      <c r="I99" s="37">
        <f t="shared" si="1"/>
        <v>1640</v>
      </c>
    </row>
    <row r="100" spans="1:9" s="4" customFormat="1" ht="135" x14ac:dyDescent="0.25">
      <c r="A100" s="10">
        <v>95</v>
      </c>
      <c r="B100" s="10">
        <v>33691731</v>
      </c>
      <c r="C100" s="3" t="s">
        <v>100</v>
      </c>
      <c r="D100" s="11" t="s">
        <v>290</v>
      </c>
      <c r="E100" s="7" t="s">
        <v>291</v>
      </c>
      <c r="F100" s="12" t="s">
        <v>111</v>
      </c>
      <c r="G100" s="12">
        <v>500</v>
      </c>
      <c r="H100" s="37">
        <v>130</v>
      </c>
      <c r="I100" s="37">
        <f t="shared" si="1"/>
        <v>65000</v>
      </c>
    </row>
    <row r="101" spans="1:9" s="4" customFormat="1" ht="135" x14ac:dyDescent="0.25">
      <c r="A101" s="10">
        <v>96</v>
      </c>
      <c r="B101" s="10">
        <v>33611130</v>
      </c>
      <c r="C101" s="3" t="s">
        <v>101</v>
      </c>
      <c r="D101" s="11" t="s">
        <v>292</v>
      </c>
      <c r="E101" s="33" t="s">
        <v>293</v>
      </c>
      <c r="F101" s="18" t="s">
        <v>111</v>
      </c>
      <c r="G101" s="12">
        <v>500</v>
      </c>
      <c r="H101" s="37">
        <v>54</v>
      </c>
      <c r="I101" s="37">
        <f t="shared" si="1"/>
        <v>27000</v>
      </c>
    </row>
    <row r="102" spans="1:9" s="4" customFormat="1" ht="105" x14ac:dyDescent="0.25">
      <c r="A102" s="10">
        <v>97</v>
      </c>
      <c r="B102" s="10">
        <v>33631250</v>
      </c>
      <c r="C102" s="3" t="s">
        <v>102</v>
      </c>
      <c r="D102" s="9" t="s">
        <v>294</v>
      </c>
      <c r="E102" s="5" t="s">
        <v>295</v>
      </c>
      <c r="F102" s="10" t="s">
        <v>296</v>
      </c>
      <c r="G102" s="12">
        <v>1400</v>
      </c>
      <c r="H102" s="37">
        <v>1150</v>
      </c>
      <c r="I102" s="37">
        <f t="shared" si="1"/>
        <v>1610000</v>
      </c>
    </row>
    <row r="103" spans="1:9" s="4" customFormat="1" ht="90" x14ac:dyDescent="0.25">
      <c r="A103" s="10">
        <v>98</v>
      </c>
      <c r="B103" s="10">
        <v>33691153</v>
      </c>
      <c r="C103" s="3" t="s">
        <v>103</v>
      </c>
      <c r="D103" s="9" t="s">
        <v>297</v>
      </c>
      <c r="E103" s="15" t="s">
        <v>298</v>
      </c>
      <c r="F103" s="18" t="s">
        <v>111</v>
      </c>
      <c r="G103" s="12">
        <v>30</v>
      </c>
      <c r="H103" s="37">
        <v>375</v>
      </c>
      <c r="I103" s="37">
        <f t="shared" si="1"/>
        <v>11250</v>
      </c>
    </row>
    <row r="104" spans="1:9" s="4" customFormat="1" ht="135" x14ac:dyDescent="0.25">
      <c r="A104" s="10">
        <v>99</v>
      </c>
      <c r="B104" s="10">
        <v>33621290</v>
      </c>
      <c r="C104" s="3" t="s">
        <v>104</v>
      </c>
      <c r="D104" s="24" t="s">
        <v>299</v>
      </c>
      <c r="E104" s="23" t="s">
        <v>300</v>
      </c>
      <c r="F104" s="18" t="s">
        <v>301</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103" t="s">
        <v>325</v>
      </c>
      <c r="B106" s="104"/>
      <c r="C106" s="104"/>
      <c r="D106" s="104"/>
      <c r="E106" s="104"/>
      <c r="F106" s="104"/>
      <c r="G106" s="104"/>
      <c r="H106" s="104"/>
      <c r="I106" s="104"/>
    </row>
    <row r="107" spans="1:9" s="2" customFormat="1" ht="66.75" customHeight="1" x14ac:dyDescent="0.25">
      <c r="A107" s="103" t="s">
        <v>319</v>
      </c>
      <c r="B107" s="104"/>
      <c r="C107" s="104"/>
      <c r="D107" s="104"/>
      <c r="E107" s="104"/>
      <c r="F107" s="104"/>
      <c r="G107" s="104"/>
      <c r="H107" s="104"/>
      <c r="I107" s="104"/>
    </row>
    <row r="108" spans="1:9" s="2" customFormat="1" ht="30" customHeight="1" x14ac:dyDescent="0.25">
      <c r="A108" s="103" t="s">
        <v>324</v>
      </c>
      <c r="B108" s="104"/>
      <c r="C108" s="104"/>
      <c r="D108" s="104"/>
      <c r="E108" s="104"/>
      <c r="F108" s="104"/>
      <c r="G108" s="104"/>
      <c r="H108" s="104"/>
      <c r="I108" s="105"/>
    </row>
    <row r="109" spans="1:9" s="2" customFormat="1" ht="18" customHeight="1" x14ac:dyDescent="0.25">
      <c r="A109" s="103" t="s">
        <v>320</v>
      </c>
      <c r="B109" s="104"/>
      <c r="C109" s="104"/>
      <c r="D109" s="104"/>
      <c r="E109" s="104"/>
      <c r="F109" s="104"/>
      <c r="G109" s="104"/>
      <c r="H109" s="104"/>
      <c r="I109" s="105"/>
    </row>
    <row r="110" spans="1:9" s="2" customFormat="1" ht="45" customHeight="1" x14ac:dyDescent="0.25">
      <c r="A110" s="106" t="s">
        <v>321</v>
      </c>
      <c r="B110" s="107"/>
      <c r="C110" s="107"/>
      <c r="D110" s="107"/>
      <c r="E110" s="107"/>
      <c r="F110" s="107"/>
      <c r="G110" s="107"/>
      <c r="H110" s="107"/>
      <c r="I110" s="108"/>
    </row>
    <row r="111" spans="1:9" s="26" customFormat="1" ht="25.5" customHeight="1" x14ac:dyDescent="0.25">
      <c r="A111" s="103" t="s">
        <v>322</v>
      </c>
      <c r="B111" s="104"/>
      <c r="C111" s="104"/>
      <c r="D111" s="104"/>
      <c r="E111" s="104"/>
      <c r="F111" s="104"/>
      <c r="G111" s="104"/>
      <c r="H111" s="104"/>
      <c r="I111" s="105"/>
    </row>
    <row r="112" spans="1:9" s="27" customFormat="1" ht="21" customHeight="1" x14ac:dyDescent="0.25">
      <c r="A112" s="98" t="s">
        <v>327</v>
      </c>
      <c r="B112" s="99"/>
      <c r="C112" s="99"/>
      <c r="D112" s="99"/>
      <c r="E112" s="99"/>
      <c r="F112" s="99"/>
      <c r="G112" s="99"/>
      <c r="H112" s="99"/>
      <c r="I112" s="100"/>
    </row>
    <row r="113" spans="1:9" s="1" customFormat="1" ht="66.75" customHeight="1" x14ac:dyDescent="0.3">
      <c r="A113" s="101" t="s">
        <v>326</v>
      </c>
      <c r="B113" s="102"/>
      <c r="C113" s="102"/>
      <c r="D113" s="102"/>
      <c r="E113" s="102"/>
      <c r="F113" s="102"/>
      <c r="G113" s="102"/>
      <c r="H113" s="102"/>
      <c r="I113" s="102"/>
    </row>
  </sheetData>
  <mergeCells count="19">
    <mergeCell ref="G4:I4"/>
    <mergeCell ref="A1:B1"/>
    <mergeCell ref="D1:I1"/>
    <mergeCell ref="A2:B2"/>
    <mergeCell ref="D2:I2"/>
    <mergeCell ref="A3:I3"/>
    <mergeCell ref="A4:A5"/>
    <mergeCell ref="B4:B5"/>
    <mergeCell ref="D4:D5"/>
    <mergeCell ref="E4:E5"/>
    <mergeCell ref="F4:F5"/>
    <mergeCell ref="A112:I112"/>
    <mergeCell ref="A113:I113"/>
    <mergeCell ref="A106:I106"/>
    <mergeCell ref="A107:I107"/>
    <mergeCell ref="A108:I108"/>
    <mergeCell ref="A109:I109"/>
    <mergeCell ref="A110:I110"/>
    <mergeCell ref="A111:I111"/>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2025-02-04T08:06:19Z</dcterms:modified>
</cp:coreProperties>
</file>