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xlnm.Print_Area" localSheetId="0">Sheet1!$A$1:$O$88</definedName>
  </definedNames>
  <calcPr calcId="152511"/>
</workbook>
</file>

<file path=xl/calcChain.xml><?xml version="1.0" encoding="utf-8"?>
<calcChain xmlns="http://schemas.openxmlformats.org/spreadsheetml/2006/main">
  <c r="H14" i="1" l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1" i="1"/>
  <c r="H52" i="1"/>
  <c r="H13" i="1"/>
  <c r="I50" i="1"/>
</calcChain>
</file>

<file path=xl/sharedStrings.xml><?xml version="1.0" encoding="utf-8"?>
<sst xmlns="http://schemas.openxmlformats.org/spreadsheetml/2006/main" count="272" uniqueCount="150">
  <si>
    <t>Հավելված N 1</t>
  </si>
  <si>
    <t>ՏԵԽՆԻԿԱԿԱՆ ԲՆՈՒԹԱԳԻՐ - ԳՆՄԱՆ ԺԱՄԱՆԱԿԱՑՈՒՅՑ*</t>
  </si>
  <si>
    <t xml:space="preserve">                                                                ՀՀ դրամ</t>
  </si>
  <si>
    <t>Ապրանքի</t>
  </si>
  <si>
    <t>հրավերով նախատեսված չափաբաժնի համարը</t>
  </si>
  <si>
    <t>գնումների պլանով նախատեսված միջանցիկ ծածկագիրը` ըստ ԳՄԱ դասակարգման (CPV)</t>
  </si>
  <si>
    <t xml:space="preserve">անվանումը </t>
  </si>
  <si>
    <t>ապրանքային նշանը, մակիշը և արտադրողի անվանումը **</t>
  </si>
  <si>
    <t>տեխնիկական բնութագիրը</t>
  </si>
  <si>
    <t>չափման միավորը</t>
  </si>
  <si>
    <t>միավոր գինը/ՀՀ դրամ</t>
  </si>
  <si>
    <t>ընդհանուր գինը/ՀՀ դրամ</t>
  </si>
  <si>
    <t>ընդհանուր քանակը</t>
  </si>
  <si>
    <t>մատակարարման</t>
  </si>
  <si>
    <t>հասցեն</t>
  </si>
  <si>
    <t>ենթակա քանակը</t>
  </si>
  <si>
    <t>Ժամկետը***</t>
  </si>
  <si>
    <t>հատ</t>
  </si>
  <si>
    <t>քՋերմուկ Մաշտոցի 4 փակուղի 3/3</t>
  </si>
  <si>
    <t>քՋերմուկ Մաշտոցի 4 փակուղի 3/27</t>
  </si>
  <si>
    <t>քՋերմուկ Մաշտոցի 4 փակուղի 3/54</t>
  </si>
  <si>
    <t>համաձայն պայմանագրի</t>
  </si>
  <si>
    <t>Հեպատիտ B վիրուսի անտիգենի որակական հայտնաբերման թեսթ-հավաքածու</t>
  </si>
  <si>
    <t>ազիթրոմիցին j01fa10, s01aa26</t>
  </si>
  <si>
    <t>ցիպրոֆլօքսացին j01ma02, s01ae03, s02aa15, s03aa07</t>
  </si>
  <si>
    <t>հակաթունային շիճուկ (օձի) j06aa03</t>
  </si>
  <si>
    <t>մարդու հակապրկախտային իմունագլոբուլին j06bb02</t>
  </si>
  <si>
    <t>կատաղության դեմ պատվաստանյութ j07bg</t>
  </si>
  <si>
    <t>կատվախոտի հանուկ N05CM09</t>
  </si>
  <si>
    <t>մորֆին n02aa01</t>
  </si>
  <si>
    <t>ացետիլսալիցիլաթթու a01ad05, b01ac06, n02ba01</t>
  </si>
  <si>
    <t>պարացետամոլ n02be01</t>
  </si>
  <si>
    <t>թրիմեպերիդին n02a</t>
  </si>
  <si>
    <t>մետամիզոլ (մետամիզոլ նատրիում), պիտոֆենոն (պիտոֆենոնի հիդրոքլորիդ), ֆենպիվերինիումի բրոմիդ   N02BB52 , A03DA02 , N02BB52</t>
  </si>
  <si>
    <t>մետամիզոլ (մետամիզոլի նատրիում) N02BB02</t>
  </si>
  <si>
    <t>դիազեպամ n05ba01</t>
  </si>
  <si>
    <t>քլոմիպրամին n06aa04</t>
  </si>
  <si>
    <t>դեքսամեթազոն a01ac02, c05aa09, d07ab19, d07xb05, d10aa03, h02ab02, r01ad03, s01ba01, s01cb01, s02ba06, s03ba01</t>
  </si>
  <si>
    <t>պլատիֆիլին A03AX14</t>
  </si>
  <si>
    <t>ամինոֆիլին r03da05</t>
  </si>
  <si>
    <t>քսիլոմետազոլին r01aa07, r01ab06, s01ga03</t>
  </si>
  <si>
    <t>ցիպրոֆլօքսացին (ցիպրոֆլօքսացինի հիդրոքլորիդ), դեքսամեթազոն   S03CA01</t>
  </si>
  <si>
    <t>դեղամիջոցներ` հազի ― մրսածության դեմ</t>
  </si>
  <si>
    <t>էնտերալ սնուցում</t>
  </si>
  <si>
    <t>ներարկման ջուր v07ab</t>
  </si>
  <si>
    <t>գլյուկոզ b05cx01, v04ca02, v06dc01</t>
  </si>
  <si>
    <t>նատրիումի թիոսուլֆատ v03ab06</t>
  </si>
  <si>
    <t>այլ դեղորայք</t>
  </si>
  <si>
    <t>պիրացետամ  N06BX03</t>
  </si>
  <si>
    <t>վինպոցետին N06BX18</t>
  </si>
  <si>
    <t>սենոզիդներ A,B – A06AB06 բուսական ծագման դեղ</t>
  </si>
  <si>
    <t>տրամադոլ (տրամադոլի հիդրոքլորիդ)-N02AX02</t>
  </si>
  <si>
    <t>կալցիումի կարբոնատ, խոլեկալցիֆերոլ A12AX</t>
  </si>
  <si>
    <t>լերկանիդիպին (լերկանիդիպինի հիդրոքլորիդ), էնալապրիլ (էնալապրիլի մալեատ) C09BB02</t>
  </si>
  <si>
    <t>Ազիթրոմիցինդեղապատիճներ 250մգ Azithromycincapsules 250mg</t>
  </si>
  <si>
    <t>ՑիպրոֆլօքսացինCiprofloxacin/Ցիպրո Տեք3մգ/մլ, 10մլ պլաստիկե սրվակ-կաթոցիկ</t>
  </si>
  <si>
    <t>Օձի պոլիվալենտ հակաթույն: Տուփը պարունակում է 1սրվակ</t>
  </si>
  <si>
    <t>Փայտացման անատոքսին 1 մլ:</t>
  </si>
  <si>
    <t>հակակատաղային պատվաստանյութ սիճուկ 1մլ</t>
  </si>
  <si>
    <t>մորֆին 1մլ ամպուլներ</t>
  </si>
  <si>
    <t>ացետիլսալիցիլաթթու դ/հ500մգ</t>
  </si>
  <si>
    <t>ցետամոլ օշարակ 120մգ/5մլ100 մլ</t>
  </si>
  <si>
    <t>ցետամոլ մոմիկ 150 մգ</t>
  </si>
  <si>
    <t>պրոմեդոլ 1մլ</t>
  </si>
  <si>
    <t>Սպազմալգոն 2մլ ներարկման լուծույթSpasmalgon2ml solution for injection2մլ ամպուլներբլիստերում</t>
  </si>
  <si>
    <t>Սպազմալգոն Spasmalgon500մգ+5մգ+0,1մգբլիստերում</t>
  </si>
  <si>
    <t>ՏեմպալգինTempalgin500մգ+2</t>
  </si>
  <si>
    <t>դիազեպամ ամպ 10մգ2մլլուծույթ ներարկման 0,5% 2մլ</t>
  </si>
  <si>
    <t>Սուպրաստին Suprastin20մգ/մլ, 1մլ ամպուլներբլիստերում</t>
  </si>
  <si>
    <t>ԴեքսամեթազոնDexamethasone Դեքսա-Տեք 4մգ/մլ,1մլ ամպ</t>
  </si>
  <si>
    <t>Պլատիֆիլին-ԴարնիցաPlatyph2մգ/մլ 1մլ</t>
  </si>
  <si>
    <t>ԷուֆիլինEuphyllinum24մգ/մլ,5մլ ամպուլներ</t>
  </si>
  <si>
    <t>ՕտրիվինOtrivin0,5մգ/մլ, 10մլ պլաստիկե տարա</t>
  </si>
  <si>
    <t>ցիպրոֆլօքսացին 250 մգ</t>
  </si>
  <si>
    <t>Մուկալտին Mucaltinտուղտի հանուկ althaea extract50մգ,</t>
  </si>
  <si>
    <t>Էնտերոլ 250մգ Enterol 250mg</t>
  </si>
  <si>
    <t xml:space="preserve">ԳլյուկոզGlucosa 40 % 5մլ </t>
  </si>
  <si>
    <t>պիրացետամpiracetam400մգ</t>
  </si>
  <si>
    <t>պիրացետամpiracetam200մգ/մլ5մլ ամպուլա</t>
  </si>
  <si>
    <t>Կավինտոն Ֆորտե Cavinton Forte10մգ, բլիստերում</t>
  </si>
  <si>
    <t>Կալցիում D3 Նիկոմեդ Calcium D3 Nycomed500մգ+5.5մկգ (200ՄՄ),պլաստիկե տարայում</t>
  </si>
  <si>
    <t>էնալապրիլ10մգ (էնալապրիլի մալեատ) enalapril (enalapril maleate10մգ, բլիստերում</t>
  </si>
  <si>
    <t>բժշկական թթվածին 5 հատ* 6խմ</t>
  </si>
  <si>
    <t>թթվածին v03an01</t>
  </si>
  <si>
    <t>HC  լիզիս  1 լ լաբորատոր նյութ</t>
  </si>
  <si>
    <t xml:space="preserve">Սենադեկսին Senadexin70մգ, </t>
  </si>
  <si>
    <t>Դիլուենտ 20լ լաբորատոր նյութ</t>
  </si>
  <si>
    <t xml:space="preserve">տրամադոլ10մգ/մլ, 1մլ ամպուլներտրվել է Տրամադոլ-Մամպ 5%2մլ </t>
  </si>
  <si>
    <r>
      <t xml:space="preserve">«      »        20 </t>
    </r>
    <r>
      <rPr>
        <b/>
        <i/>
        <sz val="20"/>
        <color theme="1"/>
        <rFont val="Arial"/>
        <family val="2"/>
      </rPr>
      <t>25թ</t>
    </r>
    <r>
      <rPr>
        <b/>
        <i/>
        <sz val="20"/>
        <color theme="1"/>
        <rFont val="GHEA Grapalat"/>
        <family val="3"/>
      </rPr>
      <t xml:space="preserve">. կնքված </t>
    </r>
  </si>
  <si>
    <t>Ջուր ներարկմանWater for injection2մլ ամպուլներ</t>
  </si>
  <si>
    <t>Ատարաքս Atarax25մգ</t>
  </si>
  <si>
    <t>Կատվախոտի հանուկValerian extract 20մգ</t>
  </si>
  <si>
    <t xml:space="preserve">Անալգին Analgin500մգ/մլ,2մլ </t>
  </si>
  <si>
    <t xml:space="preserve">Նատրիումի թիոսուլֆատSodium thiosulfate300մգ/մլ,5մլ ամպուլներ </t>
  </si>
  <si>
    <t>Մեզատոն 1% 1 մգ</t>
  </si>
  <si>
    <t xml:space="preserve">     Ապրանքի մատակարարման ժամկետը, իսկ փուլային մատակարարման դեպքում` առաջին փուլի մատակարարման ժամկետը, պետք է սահմանվի առնվազն 20 օրացուցային օր, որի հաշվարկը կատարվում է պայմանագրով նախատեսված կողմերի իրավունքների և պարտականությունների կատարման պայմանն ուժի մեջ մտնելու օրը, բացառությամբ այն դեպքի, երբ ընտրված մասնակիցը համաձայնում է ապրանքը մատակարարել ավելի կարճ ժամկետում:</t>
  </si>
  <si>
    <t>** Եթե ընտրված մասնակցի հայտով  ներկայավել է մեկից ավելի արտադրողների կողմից արտադրված, ինչպես նաև տարբեր ապրանքային նշան, ֆիրմային անվանում և մոդել ունեցող ապրանքներ, ապա դրանցից բավարար գնահատվածները ներառվում են սույն հավելվածում:</t>
  </si>
  <si>
    <t xml:space="preserve">Պայմանագիրը կնքվում է "Գնումների մասին" ՀՀ օրենքի 15-րդ հոդվածի 6-րդ մասի հիման վրա։ Ֆինանսական միջոցներ նախատեսվելուց հետո կողմերի միջև կնքվող համաձայնագրի ուժի մեջ մտնելու օրվանից Ապրանքը մատակարարվում է վաճառողի կողմից  ՀՀ  Վայոց Ձորի մարզ, ք Ջերմուկ Մաշտոցի 4 փակուղի 3/3 հասցեով, գնորդի կողմից յուրաքանչյուր պատվերը ստանալուց հետո 5  օրացուցային օրվա ընթացքում: </t>
  </si>
  <si>
    <t xml:space="preserve">Ծանոթություն 1  </t>
  </si>
  <si>
    <t>Ներկայացնել  միայն Հայաստանի Հանրապետության դեղերի պետական ​​ռեգիստրում ընդգրկված դեղերը, հակառակ դեպքում հայտերը կմերժվեն։</t>
  </si>
  <si>
    <t>Ծանոթություն 2</t>
  </si>
  <si>
    <t xml:space="preserve"> Եթե դեղորայքի տեղափոխումը համաձայն ՀՀ ԱՆ նախարարի 09.09.2010թ. թիվ  17 հրամանի պահանջում է հատուկ պայմաններ /պահպանել սառնարանային ջերմաստիճանում, մութ, զով վայրում, վախենում է խոնավությունից, արևի ճառագայթներից և այլն, ապա պահպանել այդ ռեժիմները:                                                                                                                                </t>
  </si>
  <si>
    <t xml:space="preserve">Ծանոթություն 3 </t>
  </si>
  <si>
    <t xml:space="preserve">ա. 2,5 տարվանից  ավելի պիտանիության  ժամկետ  ունեցող դեղերը հանձնման պահին պետք է                                                                                                                                                                                                                                                                           ունենան առնվազն 2 տարի մնացորդային ժամկետ,  </t>
  </si>
  <si>
    <t xml:space="preserve">ունենան առնվազն 2 տարի մնացորդային ժամկետ,  </t>
  </si>
  <si>
    <t xml:space="preserve"> բ. Մինչև 2,5 տարի պիտանիության ժամկետ  ունեցող դեղերը հանձնման պահին պետք է ունենան դեղի ընդհանուր  պիտանելիության ժամկետի  առնվազն  1 տարի մնացորդային ժամկետ:</t>
  </si>
  <si>
    <t xml:space="preserve">Ծանոթություն 4   </t>
  </si>
  <si>
    <t xml:space="preserve"> Նշված քանակները առավելագույնն են և պատվիրատուի կողմից անհրաժեշտության դեպքում հնարավոր է նվազեցվեն:                                                                                                       </t>
  </si>
  <si>
    <r>
      <t xml:space="preserve">        </t>
    </r>
    <r>
      <rPr>
        <b/>
        <i/>
        <sz val="20"/>
        <color theme="1"/>
        <rFont val="Sylfaen"/>
        <family val="1"/>
      </rPr>
      <t>ՋԱԿ</t>
    </r>
    <r>
      <rPr>
        <b/>
        <i/>
        <sz val="20"/>
        <color theme="1"/>
        <rFont val="GHEA Grapalat"/>
        <family val="3"/>
      </rPr>
      <t>-ԷԱՃ</t>
    </r>
    <r>
      <rPr>
        <b/>
        <i/>
        <sz val="20"/>
        <color theme="1"/>
        <rFont val="Sylfaen"/>
        <family val="1"/>
      </rPr>
      <t>ԱՊՁԲ</t>
    </r>
    <r>
      <rPr>
        <b/>
        <i/>
        <sz val="20"/>
        <color theme="1"/>
        <rFont val="GHEA Grapalat"/>
        <family val="3"/>
      </rPr>
      <t>-25/4          ծածկագրով պայմանագրի</t>
    </r>
  </si>
  <si>
    <t>Հեպատիտ B վիրուսի անտիգենի որակական հայտնաբերման թեսթ-հավաքածու 50թեստ</t>
  </si>
  <si>
    <t>33671136/507</t>
  </si>
  <si>
    <t>33691176/533</t>
  </si>
  <si>
    <t>33661127/505</t>
  </si>
  <si>
    <t>33691733/505</t>
  </si>
  <si>
    <t>33661125/505</t>
  </si>
  <si>
    <t>33691176/531</t>
  </si>
  <si>
    <t>33661153/503</t>
  </si>
  <si>
    <t>33691226/503</t>
  </si>
  <si>
    <t>33661160/503</t>
  </si>
  <si>
    <t>33661122/509</t>
  </si>
  <si>
    <t>33661117/503</t>
  </si>
  <si>
    <t>33661127/506</t>
  </si>
  <si>
    <t>33661136/503</t>
  </si>
  <si>
    <t>33691200/503</t>
  </si>
  <si>
    <t>33691187/503</t>
  </si>
  <si>
    <t>33651192/503</t>
  </si>
  <si>
    <t>33661120/503</t>
  </si>
  <si>
    <t>33651199/503</t>
  </si>
  <si>
    <t>33691133/503</t>
  </si>
  <si>
    <t>33691141/503</t>
  </si>
  <si>
    <t>33691186/506</t>
  </si>
  <si>
    <t>33651134/503</t>
  </si>
  <si>
    <t>33671114/503</t>
  </si>
  <si>
    <t>33691144/503</t>
  </si>
  <si>
    <t>33661121/505</t>
  </si>
  <si>
    <t>33661123/503</t>
  </si>
  <si>
    <t>33691186/505</t>
  </si>
  <si>
    <t>33661144/505</t>
  </si>
  <si>
    <t>33651197/503</t>
  </si>
  <si>
    <t>33661125/506</t>
  </si>
  <si>
    <t>33691231/503</t>
  </si>
  <si>
    <t>33671118/505</t>
  </si>
  <si>
    <t>33691176/532</t>
  </si>
  <si>
    <t>33661122/510</t>
  </si>
  <si>
    <t>33651125/505</t>
  </si>
  <si>
    <t>33211320/504</t>
  </si>
  <si>
    <t>33691176/534</t>
  </si>
  <si>
    <t>33691131/503</t>
  </si>
  <si>
    <t>33691138/505</t>
  </si>
  <si>
    <t>33671116/501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</si>
</sst>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,##0.00"/>
  </numFmts>
  <fonts count="19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GHEA Grapalat"/>
      <family val="3"/>
    </font>
    <font>
      <sz val="14"/>
      <name val="Arial"/>
      <family val="2"/>
    </font>
    <font>
      <i/>
      <sz val="24"/>
      <color theme="1"/>
      <name val="GHEA Grapalat"/>
      <family val="3"/>
    </font>
    <font>
      <b/>
      <i/>
      <sz val="24"/>
      <color theme="1"/>
      <name val="GHEA Grapalat"/>
      <family val="3"/>
    </font>
    <font>
      <sz val="24"/>
      <color theme="1"/>
      <name val="Calibri"/>
      <family val="2"/>
      <scheme val="minor"/>
    </font>
    <font>
      <sz val="24"/>
      <color theme="1"/>
      <name val="GHEA Grapalat"/>
      <family val="3"/>
    </font>
    <font>
      <sz val="16"/>
      <color theme="1"/>
      <name val="Calibri"/>
      <family val="2"/>
      <scheme val="minor"/>
    </font>
    <font>
      <sz val="16"/>
      <color theme="1"/>
      <name val="GHEA Grapalat"/>
      <family val="3"/>
    </font>
    <font>
      <sz val="18"/>
      <color theme="1"/>
      <name val="Calibri"/>
      <family val="2"/>
      <scheme val="minor"/>
    </font>
    <font>
      <sz val="18"/>
      <color theme="1"/>
      <name val="GHEA Grapalat"/>
      <family val="3"/>
    </font>
    <font>
      <sz val="18"/>
      <name val="Arial"/>
      <family val="2"/>
    </font>
    <font>
      <sz val="20"/>
      <name val="Arial"/>
      <family val="2"/>
    </font>
    <font>
      <b/>
      <i/>
      <sz val="14"/>
      <color theme="1"/>
      <name val="Calibri"/>
      <family val="2"/>
      <scheme val="minor"/>
    </font>
    <font>
      <b/>
      <i/>
      <sz val="20"/>
      <color theme="1"/>
      <name val="Calibri"/>
      <family val="2"/>
      <scheme val="minor"/>
    </font>
    <font>
      <b/>
      <i/>
      <sz val="20"/>
      <color theme="1"/>
      <name val="GHEA Grapalat"/>
      <family val="3"/>
    </font>
    <font>
      <b/>
      <i/>
      <sz val="20"/>
      <color theme="1"/>
      <name val="Arial"/>
      <family val="2"/>
    </font>
    <font>
      <b/>
      <i/>
      <sz val="20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8">
    <xf numFmtId="0" fontId="0" fillId="0" borderId="0" xfId="0"/>
    <xf numFmtId="164" fontId="3" fillId="2" borderId="14" xfId="0" applyNumberFormat="1" applyFont="1" applyFill="1" applyBorder="1" applyAlignment="1">
      <alignment horizontal="center" vertical="center" wrapText="1"/>
    </xf>
    <xf numFmtId="0" fontId="3" fillId="2" borderId="14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8" fillId="2" borderId="0" xfId="0" applyFont="1" applyFill="1"/>
    <xf numFmtId="0" fontId="6" fillId="2" borderId="0" xfId="0" applyFont="1" applyFill="1"/>
    <xf numFmtId="0" fontId="2" fillId="2" borderId="0" xfId="0" applyFont="1" applyFill="1" applyAlignment="1">
      <alignment horizontal="center" vertical="center"/>
    </xf>
    <xf numFmtId="0" fontId="1" fillId="2" borderId="10" xfId="0" applyFont="1" applyFill="1" applyBorder="1"/>
    <xf numFmtId="0" fontId="1" fillId="2" borderId="10" xfId="0" applyFont="1" applyFill="1" applyBorder="1" applyAlignment="1">
      <alignment wrapText="1"/>
    </xf>
    <xf numFmtId="0" fontId="10" fillId="2" borderId="0" xfId="0" applyFont="1" applyFill="1"/>
    <xf numFmtId="0" fontId="12" fillId="2" borderId="14" xfId="0" applyFont="1" applyFill="1" applyBorder="1" applyAlignment="1">
      <alignment horizontal="center" vertical="center" wrapText="1"/>
    </xf>
    <xf numFmtId="164" fontId="12" fillId="2" borderId="14" xfId="0" applyNumberFormat="1" applyFont="1" applyFill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2" fontId="12" fillId="0" borderId="14" xfId="0" applyNumberFormat="1" applyFont="1" applyBorder="1" applyAlignment="1">
      <alignment horizontal="center" vertical="center" wrapText="1"/>
    </xf>
    <xf numFmtId="0" fontId="14" fillId="2" borderId="0" xfId="0" applyFont="1" applyFill="1"/>
    <xf numFmtId="0" fontId="15" fillId="2" borderId="0" xfId="0" applyFont="1" applyFill="1"/>
    <xf numFmtId="0" fontId="16" fillId="2" borderId="0" xfId="0" applyFont="1" applyFill="1" applyAlignment="1">
      <alignment horizontal="right" vertical="center"/>
    </xf>
    <xf numFmtId="0" fontId="8" fillId="2" borderId="10" xfId="0" applyFont="1" applyFill="1" applyBorder="1" applyAlignment="1">
      <alignment vertical="center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6" fillId="2" borderId="0" xfId="0" applyFont="1" applyFill="1" applyAlignment="1"/>
    <xf numFmtId="0" fontId="1" fillId="2" borderId="0" xfId="0" applyFont="1" applyFill="1" applyAlignment="1"/>
    <xf numFmtId="0" fontId="10" fillId="2" borderId="0" xfId="0" applyFont="1" applyFill="1" applyAlignment="1"/>
    <xf numFmtId="0" fontId="8" fillId="2" borderId="0" xfId="0" applyFont="1" applyFill="1" applyAlignment="1"/>
    <xf numFmtId="0" fontId="4" fillId="2" borderId="0" xfId="0" applyNumberFormat="1" applyFont="1" applyFill="1" applyAlignment="1">
      <alignment horizontal="right" vertical="center"/>
    </xf>
    <xf numFmtId="0" fontId="5" fillId="2" borderId="0" xfId="0" applyNumberFormat="1" applyFont="1" applyFill="1" applyAlignment="1">
      <alignment horizontal="right" vertical="center"/>
    </xf>
    <xf numFmtId="0" fontId="6" fillId="2" borderId="0" xfId="0" applyNumberFormat="1" applyFont="1" applyFill="1"/>
    <xf numFmtId="0" fontId="7" fillId="2" borderId="0" xfId="0" applyNumberFormat="1" applyFont="1" applyFill="1" applyAlignment="1">
      <alignment horizontal="center" vertical="center"/>
    </xf>
    <xf numFmtId="0" fontId="2" fillId="2" borderId="7" xfId="0" applyNumberFormat="1" applyFont="1" applyFill="1" applyBorder="1" applyAlignment="1">
      <alignment horizontal="center" vertical="center" wrapText="1"/>
    </xf>
    <xf numFmtId="0" fontId="7" fillId="2" borderId="10" xfId="0" applyNumberFormat="1" applyFont="1" applyFill="1" applyBorder="1" applyAlignment="1">
      <alignment vertical="center" wrapText="1"/>
    </xf>
    <xf numFmtId="0" fontId="6" fillId="2" borderId="10" xfId="0" applyNumberFormat="1" applyFont="1" applyFill="1" applyBorder="1"/>
    <xf numFmtId="0" fontId="6" fillId="2" borderId="0" xfId="0" applyNumberFormat="1" applyFont="1" applyFill="1" applyAlignment="1"/>
    <xf numFmtId="0" fontId="13" fillId="2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Y64"/>
  <sheetViews>
    <sheetView tabSelected="1" topLeftCell="A52" zoomScale="50" zoomScaleNormal="50" zoomScaleSheetLayoutView="32" workbookViewId="0">
      <selection activeCell="A52" sqref="A1:XFD1048576"/>
    </sheetView>
  </sheetViews>
  <sheetFormatPr defaultRowHeight="31.5" x14ac:dyDescent="0.5"/>
  <cols>
    <col min="1" max="1" width="0.140625" style="4" customWidth="1"/>
    <col min="2" max="2" width="6" style="41" customWidth="1"/>
    <col min="3" max="3" width="31.7109375" style="6" customWidth="1"/>
    <col min="4" max="4" width="25.7109375" style="3" customWidth="1"/>
    <col min="5" max="5" width="21.42578125" style="4" customWidth="1"/>
    <col min="6" max="6" width="30.28515625" style="10" customWidth="1"/>
    <col min="7" max="7" width="16.7109375" style="4" customWidth="1"/>
    <col min="8" max="8" width="17" style="5" customWidth="1"/>
    <col min="9" max="9" width="13.28515625" style="5" customWidth="1"/>
    <col min="10" max="10" width="16.140625" style="5" customWidth="1"/>
    <col min="11" max="11" width="16" style="4" customWidth="1"/>
    <col min="12" max="12" width="12.5703125" style="4" customWidth="1"/>
    <col min="13" max="13" width="12.85546875" style="4" customWidth="1"/>
    <col min="14" max="14" width="18" style="4" customWidth="1"/>
    <col min="15" max="16384" width="9.140625" style="4"/>
  </cols>
  <sheetData>
    <row r="2" spans="2:13" ht="34.5" x14ac:dyDescent="0.5">
      <c r="B2" s="39"/>
      <c r="E2" s="16"/>
      <c r="F2" s="16"/>
      <c r="G2" s="16"/>
      <c r="H2" s="16"/>
      <c r="I2" s="16"/>
      <c r="J2" s="16"/>
      <c r="K2" s="16"/>
      <c r="L2" s="15"/>
    </row>
    <row r="3" spans="2:13" ht="33.75" x14ac:dyDescent="0.5">
      <c r="B3" s="40"/>
      <c r="E3" s="16"/>
      <c r="F3" s="16"/>
      <c r="G3" s="16"/>
      <c r="H3" s="16"/>
      <c r="I3" s="16"/>
      <c r="J3" s="16"/>
      <c r="K3" s="17" t="s">
        <v>0</v>
      </c>
      <c r="L3" s="15"/>
    </row>
    <row r="4" spans="2:13" x14ac:dyDescent="0.5">
      <c r="E4" s="16"/>
      <c r="F4" s="16"/>
      <c r="G4" s="22" t="s">
        <v>88</v>
      </c>
      <c r="H4" s="22"/>
      <c r="I4" s="22"/>
      <c r="J4" s="22"/>
      <c r="K4" s="22"/>
      <c r="L4" s="15"/>
    </row>
    <row r="5" spans="2:13" ht="36.75" customHeight="1" x14ac:dyDescent="0.5">
      <c r="B5" s="42"/>
      <c r="E5" s="22" t="s">
        <v>108</v>
      </c>
      <c r="F5" s="22"/>
      <c r="G5" s="22"/>
      <c r="H5" s="22"/>
      <c r="I5" s="22"/>
      <c r="J5" s="22"/>
      <c r="K5" s="22"/>
      <c r="L5" s="15"/>
    </row>
    <row r="6" spans="2:13" ht="34.5" x14ac:dyDescent="0.5">
      <c r="B6" s="42"/>
    </row>
    <row r="7" spans="2:13" ht="34.5" x14ac:dyDescent="0.5">
      <c r="B7" s="42"/>
      <c r="G7" s="7" t="s">
        <v>1</v>
      </c>
    </row>
    <row r="8" spans="2:13" ht="32.25" thickBot="1" x14ac:dyDescent="0.55000000000000004">
      <c r="L8" s="7" t="s">
        <v>2</v>
      </c>
    </row>
    <row r="9" spans="2:13" ht="21" customHeight="1" thickBot="1" x14ac:dyDescent="0.35">
      <c r="B9" s="43" t="s">
        <v>3</v>
      </c>
      <c r="C9" s="28"/>
      <c r="D9" s="24"/>
      <c r="E9" s="24"/>
      <c r="F9" s="24"/>
      <c r="G9" s="24"/>
      <c r="H9" s="24"/>
      <c r="I9" s="24"/>
      <c r="J9" s="24"/>
      <c r="K9" s="24"/>
      <c r="L9" s="24"/>
      <c r="M9" s="25"/>
    </row>
    <row r="10" spans="2:13" ht="77.25" customHeight="1" thickBot="1" x14ac:dyDescent="0.35">
      <c r="B10" s="44" t="s">
        <v>4</v>
      </c>
      <c r="C10" s="19" t="s">
        <v>5</v>
      </c>
      <c r="D10" s="29" t="s">
        <v>6</v>
      </c>
      <c r="E10" s="26" t="s">
        <v>7</v>
      </c>
      <c r="F10" s="31" t="s">
        <v>8</v>
      </c>
      <c r="G10" s="26" t="s">
        <v>9</v>
      </c>
      <c r="H10" s="33" t="s">
        <v>10</v>
      </c>
      <c r="I10" s="33" t="s">
        <v>11</v>
      </c>
      <c r="J10" s="33" t="s">
        <v>12</v>
      </c>
      <c r="K10" s="23" t="s">
        <v>13</v>
      </c>
      <c r="L10" s="24"/>
      <c r="M10" s="25"/>
    </row>
    <row r="11" spans="2:13" ht="18.75" customHeight="1" x14ac:dyDescent="0.3">
      <c r="B11" s="44"/>
      <c r="C11" s="20"/>
      <c r="D11" s="30"/>
      <c r="E11" s="27"/>
      <c r="F11" s="32"/>
      <c r="G11" s="27"/>
      <c r="H11" s="34"/>
      <c r="I11" s="34"/>
      <c r="J11" s="34"/>
      <c r="K11" s="26" t="s">
        <v>14</v>
      </c>
      <c r="L11" s="26" t="s">
        <v>15</v>
      </c>
      <c r="M11" s="26" t="s">
        <v>16</v>
      </c>
    </row>
    <row r="12" spans="2:13" ht="61.5" customHeight="1" x14ac:dyDescent="0.3">
      <c r="B12" s="44"/>
      <c r="C12" s="21"/>
      <c r="D12" s="30"/>
      <c r="E12" s="27"/>
      <c r="F12" s="32"/>
      <c r="G12" s="27"/>
      <c r="H12" s="34"/>
      <c r="I12" s="34"/>
      <c r="J12" s="34"/>
      <c r="K12" s="27"/>
      <c r="L12" s="27"/>
      <c r="M12" s="27"/>
    </row>
    <row r="13" spans="2:13" ht="183" customHeight="1" x14ac:dyDescent="0.5">
      <c r="B13" s="45">
        <v>1</v>
      </c>
      <c r="C13" s="47" t="s">
        <v>124</v>
      </c>
      <c r="D13" s="13" t="s">
        <v>49</v>
      </c>
      <c r="E13" s="8"/>
      <c r="F13" s="12" t="s">
        <v>79</v>
      </c>
      <c r="G13" s="1" t="s">
        <v>17</v>
      </c>
      <c r="H13" s="18">
        <f>+I13/J13</f>
        <v>99</v>
      </c>
      <c r="I13" s="18">
        <v>19800</v>
      </c>
      <c r="J13" s="14">
        <v>200</v>
      </c>
      <c r="K13" s="9" t="s">
        <v>18</v>
      </c>
      <c r="L13" s="2">
        <v>200</v>
      </c>
      <c r="M13" s="9" t="s">
        <v>21</v>
      </c>
    </row>
    <row r="14" spans="2:13" ht="173.25" customHeight="1" x14ac:dyDescent="0.5">
      <c r="B14" s="45">
        <v>2</v>
      </c>
      <c r="C14" s="47" t="s">
        <v>110</v>
      </c>
      <c r="D14" s="13" t="s">
        <v>42</v>
      </c>
      <c r="E14" s="8"/>
      <c r="F14" s="12" t="s">
        <v>74</v>
      </c>
      <c r="G14" s="1" t="s">
        <v>17</v>
      </c>
      <c r="H14" s="18">
        <f>+I14/J14</f>
        <v>31.2</v>
      </c>
      <c r="I14" s="18">
        <v>31200</v>
      </c>
      <c r="J14" s="14">
        <v>1000</v>
      </c>
      <c r="K14" s="9" t="s">
        <v>18</v>
      </c>
      <c r="L14" s="2">
        <v>1000</v>
      </c>
      <c r="M14" s="9" t="s">
        <v>21</v>
      </c>
    </row>
    <row r="15" spans="2:13" ht="116.25" customHeight="1" x14ac:dyDescent="0.5">
      <c r="B15" s="45">
        <v>3</v>
      </c>
      <c r="C15" s="47" t="s">
        <v>140</v>
      </c>
      <c r="D15" s="13" t="s">
        <v>52</v>
      </c>
      <c r="E15" s="8"/>
      <c r="F15" s="12" t="s">
        <v>80</v>
      </c>
      <c r="G15" s="1" t="s">
        <v>17</v>
      </c>
      <c r="H15" s="18">
        <f>+I15/J15</f>
        <v>99</v>
      </c>
      <c r="I15" s="18">
        <v>49500</v>
      </c>
      <c r="J15" s="14">
        <v>500</v>
      </c>
      <c r="K15" s="9" t="s">
        <v>18</v>
      </c>
      <c r="L15" s="2">
        <v>500</v>
      </c>
      <c r="M15" s="9" t="s">
        <v>21</v>
      </c>
    </row>
    <row r="16" spans="2:13" ht="78.75" customHeight="1" x14ac:dyDescent="0.5">
      <c r="B16" s="45">
        <v>4</v>
      </c>
      <c r="C16" s="47" t="s">
        <v>147</v>
      </c>
      <c r="D16" s="13" t="s">
        <v>43</v>
      </c>
      <c r="E16" s="8"/>
      <c r="F16" s="12" t="s">
        <v>75</v>
      </c>
      <c r="G16" s="1" t="s">
        <v>17</v>
      </c>
      <c r="H16" s="18">
        <f>+I16/J16</f>
        <v>252</v>
      </c>
      <c r="I16" s="18">
        <v>5040</v>
      </c>
      <c r="J16" s="14">
        <v>20</v>
      </c>
      <c r="K16" s="9" t="s">
        <v>18</v>
      </c>
      <c r="L16" s="2">
        <v>20</v>
      </c>
      <c r="M16" s="9" t="s">
        <v>21</v>
      </c>
    </row>
    <row r="17" spans="2:13" ht="88.5" customHeight="1" x14ac:dyDescent="0.5">
      <c r="B17" s="45">
        <v>5</v>
      </c>
      <c r="C17" s="47" t="s">
        <v>118</v>
      </c>
      <c r="D17" s="13" t="s">
        <v>38</v>
      </c>
      <c r="E17" s="8"/>
      <c r="F17" s="12" t="s">
        <v>70</v>
      </c>
      <c r="G17" s="1" t="s">
        <v>17</v>
      </c>
      <c r="H17" s="18">
        <f>+I17/J17</f>
        <v>290</v>
      </c>
      <c r="I17" s="18">
        <v>29000</v>
      </c>
      <c r="J17" s="14">
        <v>100</v>
      </c>
      <c r="K17" s="9" t="s">
        <v>18</v>
      </c>
      <c r="L17" s="2">
        <v>100</v>
      </c>
      <c r="M17" s="9" t="s">
        <v>21</v>
      </c>
    </row>
    <row r="18" spans="2:13" ht="108.75" customHeight="1" x14ac:dyDescent="0.5">
      <c r="B18" s="45">
        <v>6</v>
      </c>
      <c r="C18" s="47" t="s">
        <v>141</v>
      </c>
      <c r="D18" s="13" t="s">
        <v>41</v>
      </c>
      <c r="E18" s="8"/>
      <c r="F18" s="12" t="s">
        <v>73</v>
      </c>
      <c r="G18" s="1" t="s">
        <v>17</v>
      </c>
      <c r="H18" s="18">
        <f>+I18/J18</f>
        <v>156</v>
      </c>
      <c r="I18" s="18">
        <v>15600</v>
      </c>
      <c r="J18" s="14">
        <v>100</v>
      </c>
      <c r="K18" s="9" t="s">
        <v>18</v>
      </c>
      <c r="L18" s="2">
        <v>100</v>
      </c>
      <c r="M18" s="9" t="s">
        <v>21</v>
      </c>
    </row>
    <row r="19" spans="2:13" ht="170.25" customHeight="1" x14ac:dyDescent="0.5">
      <c r="B19" s="45">
        <v>7</v>
      </c>
      <c r="C19" s="47" t="s">
        <v>113</v>
      </c>
      <c r="D19" s="13" t="s">
        <v>53</v>
      </c>
      <c r="E19" s="8"/>
      <c r="F19" s="12" t="s">
        <v>81</v>
      </c>
      <c r="G19" s="1" t="s">
        <v>17</v>
      </c>
      <c r="H19" s="18">
        <f>+I19/J19</f>
        <v>10</v>
      </c>
      <c r="I19" s="18">
        <v>40000</v>
      </c>
      <c r="J19" s="14">
        <v>4000</v>
      </c>
      <c r="K19" s="9" t="s">
        <v>18</v>
      </c>
      <c r="L19" s="2">
        <v>4000</v>
      </c>
      <c r="M19" s="9" t="s">
        <v>21</v>
      </c>
    </row>
    <row r="20" spans="2:13" ht="108" customHeight="1" x14ac:dyDescent="0.5">
      <c r="B20" s="45">
        <v>8</v>
      </c>
      <c r="C20" s="47" t="s">
        <v>115</v>
      </c>
      <c r="D20" s="13" t="s">
        <v>47</v>
      </c>
      <c r="E20" s="8"/>
      <c r="F20" s="12" t="s">
        <v>94</v>
      </c>
      <c r="G20" s="1" t="s">
        <v>17</v>
      </c>
      <c r="H20" s="18">
        <f>+I20/J20</f>
        <v>200</v>
      </c>
      <c r="I20" s="18">
        <v>10000</v>
      </c>
      <c r="J20" s="14">
        <v>50</v>
      </c>
      <c r="K20" s="9" t="s">
        <v>18</v>
      </c>
      <c r="L20" s="2">
        <v>50</v>
      </c>
      <c r="M20" s="9" t="s">
        <v>21</v>
      </c>
    </row>
    <row r="21" spans="2:13" ht="123.75" customHeight="1" x14ac:dyDescent="0.5">
      <c r="B21" s="45">
        <v>9</v>
      </c>
      <c r="C21" s="47" t="s">
        <v>142</v>
      </c>
      <c r="D21" s="13" t="s">
        <v>47</v>
      </c>
      <c r="E21" s="8"/>
      <c r="F21" s="12" t="s">
        <v>90</v>
      </c>
      <c r="G21" s="1" t="s">
        <v>17</v>
      </c>
      <c r="H21" s="18">
        <f>+I21/J21</f>
        <v>99</v>
      </c>
      <c r="I21" s="18">
        <v>49500</v>
      </c>
      <c r="J21" s="14">
        <v>500</v>
      </c>
      <c r="K21" s="9" t="s">
        <v>18</v>
      </c>
      <c r="L21" s="2">
        <v>500</v>
      </c>
      <c r="M21" s="9" t="s">
        <v>21</v>
      </c>
    </row>
    <row r="22" spans="2:13" ht="167.25" customHeight="1" x14ac:dyDescent="0.5">
      <c r="B22" s="45">
        <v>10</v>
      </c>
      <c r="C22" s="47" t="s">
        <v>120</v>
      </c>
      <c r="D22" s="13" t="s">
        <v>28</v>
      </c>
      <c r="E22" s="8"/>
      <c r="F22" s="12" t="s">
        <v>91</v>
      </c>
      <c r="G22" s="1" t="s">
        <v>17</v>
      </c>
      <c r="H22" s="18">
        <f>+I22/J22</f>
        <v>6</v>
      </c>
      <c r="I22" s="18">
        <v>120000</v>
      </c>
      <c r="J22" s="14">
        <v>20000</v>
      </c>
      <c r="K22" s="9" t="s">
        <v>19</v>
      </c>
      <c r="L22" s="2">
        <v>20000</v>
      </c>
      <c r="M22" s="9" t="s">
        <v>21</v>
      </c>
    </row>
    <row r="23" spans="2:13" ht="139.5" x14ac:dyDescent="0.5">
      <c r="B23" s="45">
        <v>11</v>
      </c>
      <c r="C23" s="47" t="s">
        <v>112</v>
      </c>
      <c r="D23" s="13" t="s">
        <v>34</v>
      </c>
      <c r="E23" s="8"/>
      <c r="F23" s="12" t="s">
        <v>66</v>
      </c>
      <c r="G23" s="1" t="s">
        <v>17</v>
      </c>
      <c r="H23" s="18">
        <f>+I23/J23</f>
        <v>49.2</v>
      </c>
      <c r="I23" s="18">
        <v>344400</v>
      </c>
      <c r="J23" s="14">
        <v>7000</v>
      </c>
      <c r="K23" s="9" t="s">
        <v>18</v>
      </c>
      <c r="L23" s="2">
        <v>7000</v>
      </c>
      <c r="M23" s="9" t="s">
        <v>21</v>
      </c>
    </row>
    <row r="24" spans="2:13" ht="409.5" x14ac:dyDescent="0.5">
      <c r="B24" s="45">
        <v>12</v>
      </c>
      <c r="C24" s="47" t="s">
        <v>149</v>
      </c>
      <c r="D24" s="13" t="s">
        <v>40</v>
      </c>
      <c r="E24" s="8"/>
      <c r="F24" s="12" t="s">
        <v>72</v>
      </c>
      <c r="G24" s="1" t="s">
        <v>17</v>
      </c>
      <c r="H24" s="18">
        <f>+I24/J24</f>
        <v>504</v>
      </c>
      <c r="I24" s="18">
        <v>25200</v>
      </c>
      <c r="J24" s="14">
        <v>50</v>
      </c>
      <c r="K24" s="9" t="s">
        <v>18</v>
      </c>
      <c r="L24" s="2">
        <v>50</v>
      </c>
      <c r="M24" s="9" t="s">
        <v>21</v>
      </c>
    </row>
    <row r="25" spans="2:13" ht="255" x14ac:dyDescent="0.5">
      <c r="B25" s="45">
        <v>13</v>
      </c>
      <c r="C25" s="47" t="s">
        <v>119</v>
      </c>
      <c r="D25" s="13" t="s">
        <v>31</v>
      </c>
      <c r="E25" s="8"/>
      <c r="F25" s="12" t="s">
        <v>62</v>
      </c>
      <c r="G25" s="1" t="s">
        <v>17</v>
      </c>
      <c r="H25" s="18">
        <f>+I25/J25</f>
        <v>200</v>
      </c>
      <c r="I25" s="18">
        <v>4000</v>
      </c>
      <c r="J25" s="14">
        <v>20</v>
      </c>
      <c r="K25" s="9" t="s">
        <v>18</v>
      </c>
      <c r="L25" s="2">
        <v>20</v>
      </c>
      <c r="M25" s="9" t="s">
        <v>21</v>
      </c>
    </row>
    <row r="26" spans="2:13" ht="93" x14ac:dyDescent="0.5">
      <c r="B26" s="45">
        <v>14</v>
      </c>
      <c r="C26" s="47" t="s">
        <v>144</v>
      </c>
      <c r="D26" s="13" t="s">
        <v>23</v>
      </c>
      <c r="E26" s="8"/>
      <c r="F26" s="12" t="s">
        <v>54</v>
      </c>
      <c r="G26" s="1" t="s">
        <v>17</v>
      </c>
      <c r="H26" s="18">
        <f>+I26/J26</f>
        <v>390</v>
      </c>
      <c r="I26" s="18">
        <v>234000</v>
      </c>
      <c r="J26" s="14">
        <v>600</v>
      </c>
      <c r="K26" s="9" t="s">
        <v>18</v>
      </c>
      <c r="L26" s="2">
        <v>600</v>
      </c>
      <c r="M26" s="9" t="s">
        <v>21</v>
      </c>
    </row>
    <row r="27" spans="2:13" ht="255.75" x14ac:dyDescent="0.5">
      <c r="B27" s="45">
        <v>15</v>
      </c>
      <c r="C27" s="47" t="s">
        <v>125</v>
      </c>
      <c r="D27" s="13" t="s">
        <v>25</v>
      </c>
      <c r="E27" s="8"/>
      <c r="F27" s="12" t="s">
        <v>56</v>
      </c>
      <c r="G27" s="1" t="s">
        <v>17</v>
      </c>
      <c r="H27" s="18">
        <f>+I27/J27</f>
        <v>130000</v>
      </c>
      <c r="I27" s="18">
        <v>130000</v>
      </c>
      <c r="J27" s="14">
        <v>1</v>
      </c>
      <c r="K27" s="9" t="s">
        <v>18</v>
      </c>
      <c r="L27" s="2">
        <v>1</v>
      </c>
      <c r="M27" s="9" t="s">
        <v>21</v>
      </c>
    </row>
    <row r="28" spans="2:13" ht="139.5" x14ac:dyDescent="0.5">
      <c r="B28" s="45">
        <v>16</v>
      </c>
      <c r="C28" s="47" t="s">
        <v>145</v>
      </c>
      <c r="D28" s="13" t="s">
        <v>22</v>
      </c>
      <c r="E28" s="8"/>
      <c r="F28" s="12" t="s">
        <v>109</v>
      </c>
      <c r="G28" s="1" t="s">
        <v>17</v>
      </c>
      <c r="H28" s="18">
        <f>+I28/J28</f>
        <v>5000</v>
      </c>
      <c r="I28" s="18">
        <v>10000</v>
      </c>
      <c r="J28" s="14">
        <v>2</v>
      </c>
      <c r="K28" s="9" t="s">
        <v>18</v>
      </c>
      <c r="L28" s="2">
        <v>1</v>
      </c>
      <c r="M28" s="9" t="s">
        <v>21</v>
      </c>
    </row>
    <row r="29" spans="2:13" ht="255.75" x14ac:dyDescent="0.5">
      <c r="B29" s="45">
        <v>17</v>
      </c>
      <c r="C29" s="47" t="s">
        <v>114</v>
      </c>
      <c r="D29" s="13" t="s">
        <v>33</v>
      </c>
      <c r="E29" s="8"/>
      <c r="F29" s="11" t="s">
        <v>65</v>
      </c>
      <c r="G29" s="1" t="s">
        <v>17</v>
      </c>
      <c r="H29" s="18">
        <f>+I29/J29</f>
        <v>17</v>
      </c>
      <c r="I29" s="18">
        <v>34000</v>
      </c>
      <c r="J29" s="14">
        <v>2000</v>
      </c>
      <c r="K29" s="9" t="s">
        <v>18</v>
      </c>
      <c r="L29" s="2">
        <v>2000</v>
      </c>
      <c r="M29" s="9" t="s">
        <v>21</v>
      </c>
    </row>
    <row r="30" spans="2:13" ht="209.25" x14ac:dyDescent="0.5">
      <c r="B30" s="45">
        <v>18</v>
      </c>
      <c r="C30" s="47" t="s">
        <v>128</v>
      </c>
      <c r="D30" s="13" t="s">
        <v>44</v>
      </c>
      <c r="E30" s="8"/>
      <c r="F30" s="12" t="s">
        <v>89</v>
      </c>
      <c r="G30" s="1" t="s">
        <v>17</v>
      </c>
      <c r="H30" s="18">
        <f>+I30/J30</f>
        <v>30</v>
      </c>
      <c r="I30" s="18">
        <v>3000</v>
      </c>
      <c r="J30" s="14">
        <v>100</v>
      </c>
      <c r="K30" s="9" t="s">
        <v>18</v>
      </c>
      <c r="L30" s="2">
        <v>100</v>
      </c>
      <c r="M30" s="9" t="s">
        <v>21</v>
      </c>
    </row>
    <row r="31" spans="2:13" ht="139.5" x14ac:dyDescent="0.5">
      <c r="B31" s="45">
        <v>19</v>
      </c>
      <c r="C31" s="47" t="s">
        <v>111</v>
      </c>
      <c r="D31" s="13" t="s">
        <v>47</v>
      </c>
      <c r="E31" s="8"/>
      <c r="F31" s="12" t="s">
        <v>84</v>
      </c>
      <c r="G31" s="1" t="s">
        <v>17</v>
      </c>
      <c r="H31" s="18">
        <f>+I31/J31</f>
        <v>50000</v>
      </c>
      <c r="I31" s="18">
        <v>100000</v>
      </c>
      <c r="J31" s="14">
        <v>2</v>
      </c>
      <c r="K31" s="9" t="s">
        <v>18</v>
      </c>
      <c r="L31" s="2">
        <v>2</v>
      </c>
      <c r="M31" s="9" t="s">
        <v>21</v>
      </c>
    </row>
    <row r="32" spans="2:13" ht="139.5" x14ac:dyDescent="0.5">
      <c r="B32" s="45">
        <v>20</v>
      </c>
      <c r="C32" s="47" t="s">
        <v>121</v>
      </c>
      <c r="D32" s="13" t="s">
        <v>34</v>
      </c>
      <c r="E32" s="8"/>
      <c r="F32" s="12" t="s">
        <v>92</v>
      </c>
      <c r="G32" s="1" t="s">
        <v>17</v>
      </c>
      <c r="H32" s="18">
        <f>+I32/J32</f>
        <v>49</v>
      </c>
      <c r="I32" s="18">
        <v>98000</v>
      </c>
      <c r="J32" s="14">
        <v>2000</v>
      </c>
      <c r="K32" s="9" t="s">
        <v>18</v>
      </c>
      <c r="L32" s="2">
        <v>2000</v>
      </c>
      <c r="M32" s="9" t="s">
        <v>21</v>
      </c>
    </row>
    <row r="33" spans="2:13" ht="140.25" customHeight="1" x14ac:dyDescent="0.5">
      <c r="B33" s="45">
        <v>21</v>
      </c>
      <c r="C33" s="47" t="s">
        <v>133</v>
      </c>
      <c r="D33" s="13" t="s">
        <v>46</v>
      </c>
      <c r="E33" s="8"/>
      <c r="F33" s="12" t="s">
        <v>93</v>
      </c>
      <c r="G33" s="1" t="s">
        <v>17</v>
      </c>
      <c r="H33" s="18">
        <f>+I33/J33</f>
        <v>110</v>
      </c>
      <c r="I33" s="18">
        <v>16500</v>
      </c>
      <c r="J33" s="14">
        <v>150</v>
      </c>
      <c r="K33" s="9" t="s">
        <v>18</v>
      </c>
      <c r="L33" s="2">
        <v>150</v>
      </c>
      <c r="M33" s="9" t="s">
        <v>21</v>
      </c>
    </row>
    <row r="34" spans="2:13" ht="255.75" x14ac:dyDescent="0.5">
      <c r="B34" s="45">
        <v>22</v>
      </c>
      <c r="C34" s="47" t="s">
        <v>122</v>
      </c>
      <c r="D34" s="13" t="s">
        <v>35</v>
      </c>
      <c r="E34" s="8"/>
      <c r="F34" s="12" t="s">
        <v>67</v>
      </c>
      <c r="G34" s="1" t="s">
        <v>17</v>
      </c>
      <c r="H34" s="18">
        <f>+I34/J34</f>
        <v>166.66666666666666</v>
      </c>
      <c r="I34" s="18">
        <v>5000</v>
      </c>
      <c r="J34" s="14">
        <v>30</v>
      </c>
      <c r="K34" s="9" t="s">
        <v>20</v>
      </c>
      <c r="L34" s="2">
        <v>30</v>
      </c>
      <c r="M34" s="9" t="s">
        <v>21</v>
      </c>
    </row>
    <row r="35" spans="2:13" ht="78" x14ac:dyDescent="0.5">
      <c r="B35" s="45">
        <v>23</v>
      </c>
      <c r="C35" s="47" t="s">
        <v>148</v>
      </c>
      <c r="D35" s="13" t="s">
        <v>45</v>
      </c>
      <c r="E35" s="8"/>
      <c r="F35" s="11" t="s">
        <v>76</v>
      </c>
      <c r="G35" s="1" t="s">
        <v>17</v>
      </c>
      <c r="H35" s="18">
        <f>+I35/J35</f>
        <v>50</v>
      </c>
      <c r="I35" s="18">
        <v>2500</v>
      </c>
      <c r="J35" s="14">
        <v>50</v>
      </c>
      <c r="K35" s="9" t="s">
        <v>18</v>
      </c>
      <c r="L35" s="2">
        <v>50</v>
      </c>
      <c r="M35" s="9" t="s">
        <v>21</v>
      </c>
    </row>
    <row r="36" spans="2:13" ht="78" x14ac:dyDescent="0.5">
      <c r="B36" s="45">
        <v>24</v>
      </c>
      <c r="C36" s="47" t="s">
        <v>136</v>
      </c>
      <c r="D36" s="13" t="s">
        <v>48</v>
      </c>
      <c r="E36" s="8"/>
      <c r="F36" s="11" t="s">
        <v>77</v>
      </c>
      <c r="G36" s="1" t="s">
        <v>17</v>
      </c>
      <c r="H36" s="18">
        <f>+I36/J36</f>
        <v>14.4</v>
      </c>
      <c r="I36" s="18">
        <v>14400</v>
      </c>
      <c r="J36" s="14">
        <v>1000</v>
      </c>
      <c r="K36" s="9" t="s">
        <v>18</v>
      </c>
      <c r="L36" s="2">
        <v>1000</v>
      </c>
      <c r="M36" s="9" t="s">
        <v>21</v>
      </c>
    </row>
    <row r="37" spans="2:13" ht="186" x14ac:dyDescent="0.5">
      <c r="B37" s="45">
        <v>25</v>
      </c>
      <c r="C37" s="47" t="s">
        <v>130</v>
      </c>
      <c r="D37" s="13" t="s">
        <v>48</v>
      </c>
      <c r="E37" s="8"/>
      <c r="F37" s="12" t="s">
        <v>78</v>
      </c>
      <c r="G37" s="1" t="s">
        <v>17</v>
      </c>
      <c r="H37" s="18">
        <f>+I37/J37</f>
        <v>99</v>
      </c>
      <c r="I37" s="18">
        <v>99000</v>
      </c>
      <c r="J37" s="14">
        <v>1000</v>
      </c>
      <c r="K37" s="9" t="s">
        <v>18</v>
      </c>
      <c r="L37" s="2">
        <v>1000</v>
      </c>
      <c r="M37" s="9" t="s">
        <v>21</v>
      </c>
    </row>
    <row r="38" spans="2:13" ht="255.75" x14ac:dyDescent="0.5">
      <c r="B38" s="45">
        <v>26</v>
      </c>
      <c r="C38" s="47" t="s">
        <v>116</v>
      </c>
      <c r="D38" s="13" t="s">
        <v>37</v>
      </c>
      <c r="E38" s="8"/>
      <c r="F38" s="12" t="s">
        <v>69</v>
      </c>
      <c r="G38" s="1" t="s">
        <v>17</v>
      </c>
      <c r="H38" s="18">
        <f>+I38/J38</f>
        <v>99</v>
      </c>
      <c r="I38" s="18">
        <v>99000</v>
      </c>
      <c r="J38" s="14">
        <v>1000</v>
      </c>
      <c r="K38" s="9" t="s">
        <v>18</v>
      </c>
      <c r="L38" s="2">
        <v>1000</v>
      </c>
      <c r="M38" s="9" t="s">
        <v>21</v>
      </c>
    </row>
    <row r="39" spans="2:13" ht="139.5" x14ac:dyDescent="0.5">
      <c r="B39" s="45">
        <v>27</v>
      </c>
      <c r="C39" s="47" t="s">
        <v>123</v>
      </c>
      <c r="D39" s="13" t="s">
        <v>50</v>
      </c>
      <c r="E39" s="8"/>
      <c r="F39" s="12" t="s">
        <v>85</v>
      </c>
      <c r="G39" s="1" t="s">
        <v>17</v>
      </c>
      <c r="H39" s="18">
        <f t="shared" ref="H39:H52" si="0">+I39/J39</f>
        <v>28.8</v>
      </c>
      <c r="I39" s="18">
        <v>14400</v>
      </c>
      <c r="J39" s="14">
        <v>500</v>
      </c>
      <c r="K39" s="9" t="s">
        <v>18</v>
      </c>
      <c r="L39" s="2">
        <v>500</v>
      </c>
      <c r="M39" s="9" t="s">
        <v>21</v>
      </c>
    </row>
    <row r="40" spans="2:13" ht="78" x14ac:dyDescent="0.5">
      <c r="B40" s="45">
        <v>28</v>
      </c>
      <c r="C40" s="47" t="s">
        <v>146</v>
      </c>
      <c r="D40" s="13" t="s">
        <v>47</v>
      </c>
      <c r="E40" s="8"/>
      <c r="F40" s="11" t="s">
        <v>86</v>
      </c>
      <c r="G40" s="1" t="s">
        <v>17</v>
      </c>
      <c r="H40" s="18">
        <f t="shared" si="0"/>
        <v>30000</v>
      </c>
      <c r="I40" s="18">
        <v>120000</v>
      </c>
      <c r="J40" s="14">
        <v>4</v>
      </c>
      <c r="K40" s="9" t="s">
        <v>18</v>
      </c>
      <c r="L40" s="2">
        <v>4</v>
      </c>
      <c r="M40" s="9" t="s">
        <v>21</v>
      </c>
    </row>
    <row r="41" spans="2:13" ht="102" x14ac:dyDescent="0.5">
      <c r="B41" s="45">
        <v>29</v>
      </c>
      <c r="C41" s="47" t="s">
        <v>138</v>
      </c>
      <c r="D41" s="13" t="s">
        <v>26</v>
      </c>
      <c r="E41" s="8"/>
      <c r="F41" s="11" t="s">
        <v>57</v>
      </c>
      <c r="G41" s="1" t="s">
        <v>17</v>
      </c>
      <c r="H41" s="18">
        <f t="shared" si="0"/>
        <v>1900</v>
      </c>
      <c r="I41" s="18">
        <v>19000</v>
      </c>
      <c r="J41" s="14">
        <v>10</v>
      </c>
      <c r="K41" s="9" t="s">
        <v>18</v>
      </c>
      <c r="L41" s="2">
        <v>10</v>
      </c>
      <c r="M41" s="9" t="s">
        <v>21</v>
      </c>
    </row>
    <row r="42" spans="2:13" ht="78" x14ac:dyDescent="0.5">
      <c r="B42" s="45">
        <v>30</v>
      </c>
      <c r="C42" s="47" t="s">
        <v>134</v>
      </c>
      <c r="D42" s="13" t="s">
        <v>30</v>
      </c>
      <c r="E42" s="8"/>
      <c r="F42" s="11" t="s">
        <v>60</v>
      </c>
      <c r="G42" s="1" t="s">
        <v>17</v>
      </c>
      <c r="H42" s="18">
        <f t="shared" si="0"/>
        <v>8</v>
      </c>
      <c r="I42" s="18">
        <v>400</v>
      </c>
      <c r="J42" s="14">
        <v>50</v>
      </c>
      <c r="K42" s="9" t="s">
        <v>18</v>
      </c>
      <c r="L42" s="2">
        <v>50</v>
      </c>
      <c r="M42" s="9" t="s">
        <v>21</v>
      </c>
    </row>
    <row r="43" spans="2:13" ht="255" x14ac:dyDescent="0.5">
      <c r="B43" s="45">
        <v>31</v>
      </c>
      <c r="C43" s="47" t="s">
        <v>139</v>
      </c>
      <c r="D43" s="13" t="s">
        <v>33</v>
      </c>
      <c r="E43" s="8"/>
      <c r="F43" s="11" t="s">
        <v>64</v>
      </c>
      <c r="G43" s="1" t="s">
        <v>17</v>
      </c>
      <c r="H43" s="18">
        <f t="shared" si="0"/>
        <v>290</v>
      </c>
      <c r="I43" s="18">
        <v>290000</v>
      </c>
      <c r="J43" s="14">
        <v>1000</v>
      </c>
      <c r="K43" s="9" t="s">
        <v>18</v>
      </c>
      <c r="L43" s="2">
        <v>1000</v>
      </c>
      <c r="M43" s="9" t="s">
        <v>21</v>
      </c>
    </row>
    <row r="44" spans="2:13" ht="279" x14ac:dyDescent="0.5">
      <c r="B44" s="45">
        <v>32</v>
      </c>
      <c r="C44" s="47" t="s">
        <v>117</v>
      </c>
      <c r="D44" s="13" t="s">
        <v>51</v>
      </c>
      <c r="E44" s="8"/>
      <c r="F44" s="12" t="s">
        <v>87</v>
      </c>
      <c r="G44" s="1" t="s">
        <v>17</v>
      </c>
      <c r="H44" s="18">
        <f t="shared" si="0"/>
        <v>250</v>
      </c>
      <c r="I44" s="18">
        <v>5000</v>
      </c>
      <c r="J44" s="14">
        <v>20</v>
      </c>
      <c r="K44" s="9" t="s">
        <v>18</v>
      </c>
      <c r="L44" s="2">
        <v>20</v>
      </c>
      <c r="M44" s="9" t="s">
        <v>21</v>
      </c>
    </row>
    <row r="45" spans="2:13" ht="116.25" x14ac:dyDescent="0.5">
      <c r="B45" s="45">
        <v>33</v>
      </c>
      <c r="C45" s="47" t="s">
        <v>137</v>
      </c>
      <c r="D45" s="13" t="s">
        <v>36</v>
      </c>
      <c r="E45" s="8"/>
      <c r="F45" s="12" t="s">
        <v>68</v>
      </c>
      <c r="G45" s="1" t="s">
        <v>17</v>
      </c>
      <c r="H45" s="18">
        <f t="shared" si="0"/>
        <v>216</v>
      </c>
      <c r="I45" s="18">
        <v>21600</v>
      </c>
      <c r="J45" s="14">
        <v>100</v>
      </c>
      <c r="K45" s="9" t="s">
        <v>18</v>
      </c>
      <c r="L45" s="2">
        <v>100</v>
      </c>
      <c r="M45" s="9" t="s">
        <v>21</v>
      </c>
    </row>
    <row r="46" spans="2:13" ht="116.25" x14ac:dyDescent="0.5">
      <c r="B46" s="45">
        <v>34</v>
      </c>
      <c r="C46" s="47" t="s">
        <v>131</v>
      </c>
      <c r="D46" s="13" t="s">
        <v>24</v>
      </c>
      <c r="E46" s="8"/>
      <c r="F46" s="12" t="s">
        <v>55</v>
      </c>
      <c r="G46" s="1" t="s">
        <v>17</v>
      </c>
      <c r="H46" s="18">
        <f t="shared" si="0"/>
        <v>756</v>
      </c>
      <c r="I46" s="18">
        <v>7560</v>
      </c>
      <c r="J46" s="14">
        <v>10</v>
      </c>
      <c r="K46" s="9" t="s">
        <v>18</v>
      </c>
      <c r="L46" s="2">
        <v>10</v>
      </c>
      <c r="M46" s="9" t="s">
        <v>21</v>
      </c>
    </row>
    <row r="47" spans="2:13" ht="232.5" x14ac:dyDescent="0.5">
      <c r="B47" s="45">
        <v>35</v>
      </c>
      <c r="C47" s="47" t="s">
        <v>127</v>
      </c>
      <c r="D47" s="13" t="s">
        <v>27</v>
      </c>
      <c r="E47" s="8"/>
      <c r="F47" s="12" t="s">
        <v>58</v>
      </c>
      <c r="G47" s="1" t="s">
        <v>17</v>
      </c>
      <c r="H47" s="18">
        <f t="shared" si="0"/>
        <v>4900</v>
      </c>
      <c r="I47" s="18">
        <v>49000</v>
      </c>
      <c r="J47" s="14">
        <v>10</v>
      </c>
      <c r="K47" s="9" t="s">
        <v>18</v>
      </c>
      <c r="L47" s="2">
        <v>10</v>
      </c>
      <c r="M47" s="9" t="s">
        <v>21</v>
      </c>
    </row>
    <row r="48" spans="2:13" ht="78" x14ac:dyDescent="0.5">
      <c r="B48" s="45">
        <v>36</v>
      </c>
      <c r="C48" s="47" t="s">
        <v>143</v>
      </c>
      <c r="D48" s="13" t="s">
        <v>31</v>
      </c>
      <c r="E48" s="8"/>
      <c r="F48" s="12" t="s">
        <v>61</v>
      </c>
      <c r="G48" s="1" t="s">
        <v>17</v>
      </c>
      <c r="H48" s="18">
        <f t="shared" si="0"/>
        <v>510</v>
      </c>
      <c r="I48" s="18">
        <v>5100</v>
      </c>
      <c r="J48" s="14">
        <v>10</v>
      </c>
      <c r="K48" s="9" t="s">
        <v>18</v>
      </c>
      <c r="L48" s="2">
        <v>10</v>
      </c>
      <c r="M48" s="9" t="s">
        <v>21</v>
      </c>
    </row>
    <row r="49" spans="1:51" ht="93" x14ac:dyDescent="0.5">
      <c r="B49" s="45">
        <v>37</v>
      </c>
      <c r="C49" s="47" t="s">
        <v>126</v>
      </c>
      <c r="D49" s="13" t="s">
        <v>29</v>
      </c>
      <c r="E49" s="8"/>
      <c r="F49" s="12" t="s">
        <v>59</v>
      </c>
      <c r="G49" s="1" t="s">
        <v>17</v>
      </c>
      <c r="H49" s="18">
        <f t="shared" si="0"/>
        <v>500</v>
      </c>
      <c r="I49" s="18">
        <v>10000</v>
      </c>
      <c r="J49" s="14">
        <v>20</v>
      </c>
      <c r="K49" s="9" t="s">
        <v>18</v>
      </c>
      <c r="L49" s="2">
        <v>20</v>
      </c>
      <c r="M49" s="9" t="s">
        <v>21</v>
      </c>
    </row>
    <row r="50" spans="1:51" ht="139.5" x14ac:dyDescent="0.5">
      <c r="B50" s="45">
        <v>38</v>
      </c>
      <c r="C50" s="47" t="s">
        <v>129</v>
      </c>
      <c r="D50" s="13" t="s">
        <v>83</v>
      </c>
      <c r="E50" s="8"/>
      <c r="F50" s="12" t="s">
        <v>82</v>
      </c>
      <c r="G50" s="1" t="s">
        <v>17</v>
      </c>
      <c r="H50" s="18">
        <v>15000</v>
      </c>
      <c r="I50" s="18">
        <f t="shared" ref="I43:I52" si="1">+J50*H50</f>
        <v>75000</v>
      </c>
      <c r="J50" s="14">
        <v>5</v>
      </c>
      <c r="K50" s="9" t="s">
        <v>18</v>
      </c>
      <c r="L50" s="2">
        <v>5</v>
      </c>
      <c r="M50" s="9" t="s">
        <v>21</v>
      </c>
    </row>
    <row r="51" spans="1:51" ht="78" x14ac:dyDescent="0.5">
      <c r="B51" s="45">
        <v>39</v>
      </c>
      <c r="C51" s="47" t="s">
        <v>135</v>
      </c>
      <c r="D51" s="13" t="s">
        <v>32</v>
      </c>
      <c r="E51" s="8"/>
      <c r="F51" s="12" t="s">
        <v>63</v>
      </c>
      <c r="G51" s="1" t="s">
        <v>17</v>
      </c>
      <c r="H51" s="18">
        <f t="shared" si="0"/>
        <v>500</v>
      </c>
      <c r="I51" s="18">
        <v>10000</v>
      </c>
      <c r="J51" s="14">
        <v>20</v>
      </c>
      <c r="K51" s="9" t="s">
        <v>18</v>
      </c>
      <c r="L51" s="2">
        <v>20</v>
      </c>
      <c r="M51" s="9" t="s">
        <v>21</v>
      </c>
    </row>
    <row r="52" spans="1:51" ht="78" x14ac:dyDescent="0.5">
      <c r="B52" s="45">
        <v>40</v>
      </c>
      <c r="C52" s="13" t="s">
        <v>132</v>
      </c>
      <c r="D52" s="13" t="s">
        <v>39</v>
      </c>
      <c r="E52" s="8"/>
      <c r="F52" s="12" t="s">
        <v>71</v>
      </c>
      <c r="G52" s="1" t="s">
        <v>17</v>
      </c>
      <c r="H52" s="18">
        <f t="shared" si="0"/>
        <v>99</v>
      </c>
      <c r="I52" s="18">
        <v>29700</v>
      </c>
      <c r="J52" s="14">
        <v>300</v>
      </c>
      <c r="K52" s="9" t="s">
        <v>18</v>
      </c>
      <c r="L52" s="2">
        <v>300</v>
      </c>
      <c r="M52" s="9" t="s">
        <v>21</v>
      </c>
    </row>
    <row r="53" spans="1:51" ht="63.75" customHeight="1" x14ac:dyDescent="0.5">
      <c r="A53" s="4" t="s">
        <v>95</v>
      </c>
      <c r="B53" s="46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6"/>
      <c r="O53" s="36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</row>
    <row r="54" spans="1:51" ht="54" customHeight="1" x14ac:dyDescent="0.5">
      <c r="A54" s="4" t="s">
        <v>96</v>
      </c>
      <c r="B54" s="46"/>
      <c r="C54" s="35"/>
      <c r="D54" s="36"/>
      <c r="E54" s="36"/>
      <c r="F54" s="37"/>
      <c r="G54" s="36"/>
      <c r="H54" s="38"/>
      <c r="I54" s="38"/>
      <c r="J54" s="38"/>
      <c r="K54" s="36"/>
      <c r="L54" s="36"/>
      <c r="M54" s="36"/>
      <c r="N54" s="36"/>
      <c r="O54" s="36"/>
    </row>
    <row r="55" spans="1:51" x14ac:dyDescent="0.5">
      <c r="A55" s="4" t="s">
        <v>97</v>
      </c>
    </row>
    <row r="56" spans="1:51" x14ac:dyDescent="0.5">
      <c r="A56" s="4" t="s">
        <v>98</v>
      </c>
    </row>
    <row r="57" spans="1:51" x14ac:dyDescent="0.5">
      <c r="A57" s="4" t="s">
        <v>99</v>
      </c>
    </row>
    <row r="58" spans="1:51" x14ac:dyDescent="0.5">
      <c r="A58" s="4" t="s">
        <v>100</v>
      </c>
    </row>
    <row r="59" spans="1:51" x14ac:dyDescent="0.5">
      <c r="A59" s="4" t="s">
        <v>101</v>
      </c>
    </row>
    <row r="60" spans="1:51" x14ac:dyDescent="0.5">
      <c r="A60" s="4" t="s">
        <v>102</v>
      </c>
    </row>
    <row r="61" spans="1:51" x14ac:dyDescent="0.5">
      <c r="A61" s="4" t="s">
        <v>103</v>
      </c>
      <c r="H61" s="5" t="s">
        <v>104</v>
      </c>
    </row>
    <row r="62" spans="1:51" x14ac:dyDescent="0.5">
      <c r="A62" s="4" t="s">
        <v>105</v>
      </c>
    </row>
    <row r="63" spans="1:51" x14ac:dyDescent="0.5">
      <c r="A63" s="4" t="s">
        <v>106</v>
      </c>
    </row>
    <row r="64" spans="1:51" x14ac:dyDescent="0.5">
      <c r="A64" s="4" t="s">
        <v>107</v>
      </c>
    </row>
  </sheetData>
  <pageMargins left="0.7" right="0.7" top="0.75" bottom="0.75" header="0.3" footer="0.3"/>
  <pageSetup scale="31" orientation="portrait" r:id="rId1"/>
  <rowBreaks count="1" manualBreakCount="1">
    <brk id="51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2025-02-06T15:47:37Z</dcterms:modified>
</cp:coreProperties>
</file>