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120" yWindow="-120" windowWidth="19440" windowHeight="15600"/>
  </bookViews>
  <sheets>
    <sheet name="ԷԱՃ (հայ)" sheetId="1" r:id="rId1"/>
    <sheet name="ԷԱՃ(ռուս)" sheetId="2" r:id="rId2"/>
  </sheets>
  <calcPr calcId="125725"/>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2"/>
  <c r="G6" i="1"/>
  <c r="G6" i="2"/>
  <c r="G5"/>
  <c r="G4" i="1"/>
  <c r="G5"/>
</calcChain>
</file>

<file path=xl/sharedStrings.xml><?xml version="1.0" encoding="utf-8"?>
<sst xmlns="http://schemas.openxmlformats.org/spreadsheetml/2006/main" count="57" uniqueCount="49">
  <si>
    <t xml:space="preserve">Հրա
վերով նախա
տեսված չափա
բաժնի  համարը
</t>
  </si>
  <si>
    <t xml:space="preserve">Գնումների պլանով 
նախա
տեսված միջանց
իկ ծածկա
գիրը՝ ըստ ԳՄԱ դասա
կարգման (CPV)
</t>
  </si>
  <si>
    <t>Անվանումը և ապրանքային նշանը</t>
  </si>
  <si>
    <t>Տեխնիկական բնութագիրը</t>
  </si>
  <si>
    <t xml:space="preserve">Չափ
ման միա
վորը
</t>
  </si>
  <si>
    <t>Միավոր գինը/ՀՀ դրամ</t>
  </si>
  <si>
    <t xml:space="preserve">Ընդհանուր գումարը
/ՀՀ դրամ
</t>
  </si>
  <si>
    <t xml:space="preserve">Ընդհա
նուր քանակը
</t>
  </si>
  <si>
    <t>Մատակարարման</t>
  </si>
  <si>
    <t>Հասցեն</t>
  </si>
  <si>
    <t xml:space="preserve">Ենթակա քանակը
և ժամկետը 
</t>
  </si>
  <si>
    <t xml:space="preserve"> </t>
  </si>
  <si>
    <t>ТЕХНИЧЕСКАЯ  ХАРАКТЕРИСТИКА - ГРАФИК ПОКУПКИ</t>
  </si>
  <si>
    <t>Номер квоты, указанный в приглашении</t>
  </si>
  <si>
    <t>промежуточный код, предусмотренный планом закупок по классификации ЕЗК (CPV)</t>
  </si>
  <si>
    <t>Название
и торговая марка</t>
  </si>
  <si>
    <t>Техническая характеристика</t>
  </si>
  <si>
    <t>Единица измерения</t>
  </si>
  <si>
    <t>Цена единицы  /драм РА/</t>
  </si>
  <si>
    <t>Общое цена /драм РА/</t>
  </si>
  <si>
    <t>Общое количество</t>
  </si>
  <si>
    <t>Поставка по</t>
  </si>
  <si>
    <t>Адресу</t>
  </si>
  <si>
    <t>Сущ.количеству и сроку</t>
  </si>
  <si>
    <t>Всего</t>
  </si>
  <si>
    <t>Ընդամենը</t>
  </si>
  <si>
    <t xml:space="preserve">                                                                                                                                                                                                                                 </t>
  </si>
  <si>
    <t>Բազմաֆունկցիոնալ մարզասարքեր</t>
  </si>
  <si>
    <t xml:space="preserve">ըստ պատվիրատուի կողմից պահանջված  հասցեի Երևան քաղաքում
</t>
  </si>
  <si>
    <t xml:space="preserve">Համաձայնագիրն ուժի մեջ մտնելուց  20 օր հետո 20 օրվա ընթացքում:
</t>
  </si>
  <si>
    <t>37431270/501</t>
  </si>
  <si>
    <t>հատ</t>
  </si>
  <si>
    <t xml:space="preserve">Многофункциональный тренажер </t>
  </si>
  <si>
    <t>Силовой комплекс со штангой с набором Предназначен для выполнения упражнений со штангой. Габаритные размеры длина 1250мм, ширина не менее 1300мм, высота 2300мм. Он состоит из четырех колонн, параллельных друг другу. на задних стойках должны быть две опоры для штанги с передней частью 6 см. На противоположных стойках должна быть предусмотрена возможность установки штанги длиной не менее 30 см, а также возможность выполнения упражнений на кисть из трубы диаметром 32 мм. Все 6 устройств должны быть передвижными, которые закрепляются через отверстия на стойках. Отверстия колонн должны быть диаметром 25 мм. На задней и передней перекладинах следует сделать круглую цельную железную подставку диаметром 25 мм, предназначенную для размещения штанги посередине тренажера. Тренажерное оборудование должно быть окрашено порошковой краской. Две штанги длиной 2200 мм, массой не менее 20-25 кг и две гантели общим весом не менее 160 кг, покрытые резиной, с открытыми рукоятками, с отверстием посередине диаметром 50 мм, снабжаются тренажерами. Транспортировку и установку тренажеров осуществляет поставщик. : Возможное отклонение +- 5 процентов.</t>
  </si>
  <si>
    <t>штука</t>
  </si>
  <si>
    <t>по запрошенному заказчиком адресу в городе Ереван</t>
  </si>
  <si>
    <t xml:space="preserve"> после 20 дней со дня вступления Соглашения в силу  в течение 20 дней</t>
  </si>
  <si>
    <t>Гантель</t>
  </si>
  <si>
    <t>Набор гантелей с опорой.Опора для гантелей должна быть изготовлена ​​из металлической прямоугольной трубы сечением 60х60, с толщиной стенок не менее 2,5 мм. Запланируйте минимум 12 пар гантелей. Габаритные размеры 2500х700х750. Стойка для гантелей должна иметь пластиковую подставку для удержания гантелей на месте. Тренажёры должны быть полностью вычищены от пыли. Монтаж хода осуществляет поставщик. В комплект гантелей входят цельные гантели с резиновым покрытием весом 2,5 кг, 5 кг, 7,5 кг, 10 кг, 12,5 кг, 15 кг, 17,5 кг, 20 кг, 22,5 кг, 25 кг, 27,5 кг, 30 кг. Площадь захвата для рук не менее 12 см. Рукоятка должна быть хромированной и иметь нескользящую поверхность. Гарантийное обслуживание 1 год.Внешний вид согласно прилагаемой фотографии.Возможное отклонение +- 5 процентов.</t>
  </si>
  <si>
    <t>37431370/501</t>
  </si>
  <si>
    <t>                              2025թ.</t>
  </si>
  <si>
    <t xml:space="preserve">Начальник управления боевой и физической подготовки МВД РА                       А. Мкртчян
</t>
  </si>
  <si>
    <t xml:space="preserve">    ՀՀ ՆԳՆ ՄՌԿՎ մարտական և ֆիզիկական պատրաստվածության բաժնի պետ՝                            Ա․ Մկրտչյան</t>
  </si>
  <si>
    <t xml:space="preserve">                                                          </t>
  </si>
  <si>
    <t>Մարզագունգ / հանտել/</t>
  </si>
  <si>
    <t>Նկար</t>
  </si>
  <si>
    <t>Картина</t>
  </si>
  <si>
    <t>Գանտելների լրակազմ իր հենարանով                          Գանտելների հենարանը պատրաստված լինի մետաղական 60x60 կտրվածքի ուղղանկյուն խողովակից, պատի հաստությունը առնվազն 2.5մմ: Նախատեսված լինի նվազագույնը  թվով 12 զույգ գանտելների համար: Գաբարիտային չափսեր 2500x700x750: Գանտելների հենման հատվածում առկա լինի պլաստիկե տակդիր գանտելները ֆիքսելու համար: Մարզասարքը ամբողջությամբ ենթարկված լինի փոշեներկման: Տեղափոխումը տեղադրումը կատարվում է մատակարարի կողմից: Գանտելների լրակազմի մեջ ներառվում են 2.5կգ, 5կգ, 7.5կգ, 10կգ, 12.5կգ, 15կգ, 17.5կգ, 20կգ, 22.5կգ, 25կգ, 27.5կգ, 30կգ մեկական զույգ մեկ ամբողջական կտորից ռետինապատված գանտելներ: Ձեռքի բռնման հատվածը առնվազն 12սմ: Ձեռքի բռնման հատվածը լինի քրոմապատված և չսահող մակերեսով: Երաշխիքային սպասարկում 1տարի:Արտաքին տեսքը համաձայն կցված նկարի:Հնարավոր շեղում + - 5 տոկոս։</t>
  </si>
  <si>
    <r>
      <t xml:space="preserve">Ծանրաձողի ուժային կոմպլեքս լրակազմով            Նախատեսված ծանրաձողով վարժությունների կատարման համար։ Գաբարիտային չափսեր երկարություն 1250մմ, լայնություն առնվազն 1300մմ, բարձրություն 2300մմ։ Կազմված է իրար զուգահեռ չորս սյուներից։ ետևի սյուների վրա առկա լինի ծանրաձողի հենման երկու հարմարություն 6սմ առաջ եկած հատվածով։ Դիմացի սյուների վրա առկա լինի ծանրաձողի տեղադրման հարմարություն առնվազն 30սմ երկարությամբ, ինչպես նաև առկա լինի բրուսյա վարժության կատարման համար նախատեսված հարմարություն 32մմ տրամագծով խողովակից։ Բոլոր 6 հարմարանքները լինեն շարժական, որոնք ֆիքսվում են սյուների վրա առկա անցքերով։ Սյուների անցքերը լինեն 25մմ տրամագծով։ Ետևի և դիմացի ձողերի վրա պատրաստված լինի 25մմ կլոր հոծ երկաթից տակդիր, որը նախատեսված է մարզասարքի միջնամասում ծանրաձողը տեղադրելու համար։ Մարզասարքը լինի փոշեներկված։ Մարզասարքի հետ տրվում է 2200մմ երկարությամբ, </t>
    </r>
    <r>
      <rPr>
        <sz val="8"/>
        <rFont val="GHEA Grapalat"/>
        <family val="3"/>
      </rPr>
      <t>նվազագույնը</t>
    </r>
    <r>
      <rPr>
        <sz val="8"/>
        <color theme="5" tint="-0.249977111117893"/>
        <rFont val="GHEA Grapalat"/>
        <family val="3"/>
      </rPr>
      <t xml:space="preserve"> </t>
    </r>
    <r>
      <rPr>
        <sz val="8"/>
        <color theme="1"/>
        <rFont val="GHEA Grapalat"/>
        <family val="3"/>
      </rPr>
      <t xml:space="preserve">20-25կգ քաշով երկու ծանրաձող և  </t>
    </r>
    <r>
      <rPr>
        <sz val="8"/>
        <rFont val="GHEA Grapalat"/>
        <family val="3"/>
      </rPr>
      <t>նվազագույնը</t>
    </r>
    <r>
      <rPr>
        <sz val="8"/>
        <color theme="1"/>
        <rFont val="GHEA Grapalat"/>
        <family val="3"/>
      </rPr>
      <t xml:space="preserve"> 160կգ ընդհանուր քաշով ռետինապատված, բռնելու բաց հատվածներով ծանրաքարեր՝ միջնամասում 50մմ անցքով։ Մարզասարքի տեղափոխումը և տեղադրումը կատարվում է մատակարարի կողմից։ :Հնարավոր շեղում + - 5 տոկոս։
</t>
    </r>
  </si>
</sst>
</file>

<file path=xl/styles.xml><?xml version="1.0" encoding="utf-8"?>
<styleSheet xmlns="http://schemas.openxmlformats.org/spreadsheetml/2006/main">
  <numFmts count="2">
    <numFmt numFmtId="164" formatCode="_-* #,##0.00_-;\-* #,##0.00_-;_-* &quot;-&quot;??_-;_-@_-"/>
    <numFmt numFmtId="165" formatCode="_-* #,##0_р_._-;\-* #,##0_р_._-;_-* &quot;-&quot;??_р_._-;_-@_-"/>
  </numFmts>
  <fonts count="25">
    <font>
      <sz val="11"/>
      <color theme="1"/>
      <name val="Calibri"/>
      <family val="2"/>
      <scheme val="minor"/>
    </font>
    <font>
      <sz val="11"/>
      <color theme="1"/>
      <name val="Calibri"/>
      <family val="2"/>
      <scheme val="minor"/>
    </font>
    <font>
      <b/>
      <sz val="11"/>
      <color theme="1"/>
      <name val="Calibri"/>
      <family val="2"/>
      <scheme val="minor"/>
    </font>
    <font>
      <b/>
      <sz val="10"/>
      <name val="GHEA Grapalat"/>
      <family val="3"/>
    </font>
    <font>
      <b/>
      <sz val="8"/>
      <name val="GHEA Grapalat"/>
      <family val="3"/>
    </font>
    <font>
      <sz val="8"/>
      <color indexed="8"/>
      <name val="GHEA Grapalat"/>
      <family val="3"/>
    </font>
    <font>
      <sz val="8"/>
      <name val="GHEA Grapalat"/>
      <family val="3"/>
    </font>
    <font>
      <b/>
      <sz val="11"/>
      <color indexed="8"/>
      <name val="GHEA Grapalat"/>
      <family val="3"/>
    </font>
    <font>
      <b/>
      <sz val="11"/>
      <color indexed="8"/>
      <name val="Calibri"/>
      <family val="2"/>
    </font>
    <font>
      <sz val="11"/>
      <color theme="1"/>
      <name val="GHEA Grapalat"/>
      <family val="3"/>
    </font>
    <font>
      <sz val="11"/>
      <name val="GHEA Grapalat"/>
      <family val="3"/>
    </font>
    <font>
      <sz val="10"/>
      <color rgb="FF000000"/>
      <name val="GHEA Grapalat"/>
      <family val="3"/>
    </font>
    <font>
      <b/>
      <sz val="10"/>
      <color indexed="8"/>
      <name val="GHEA Grapalat"/>
      <family val="3"/>
    </font>
    <font>
      <b/>
      <sz val="8"/>
      <color indexed="8"/>
      <name val="GHEA Grapalat"/>
      <family val="3"/>
    </font>
    <font>
      <b/>
      <sz val="9"/>
      <color rgb="FF000000"/>
      <name val="GHEA Grapalat"/>
      <family val="3"/>
    </font>
    <font>
      <sz val="10"/>
      <color theme="1"/>
      <name val="Arial Unicode"/>
      <family val="2"/>
      <charset val="204"/>
    </font>
    <font>
      <sz val="11"/>
      <name val="Calibri"/>
      <family val="2"/>
      <scheme val="minor"/>
    </font>
    <font>
      <b/>
      <sz val="10"/>
      <color theme="1"/>
      <name val="GHEA Grapalat"/>
      <family val="3"/>
    </font>
    <font>
      <sz val="10"/>
      <color theme="1"/>
      <name val="GHEA Grapalat"/>
      <family val="3"/>
    </font>
    <font>
      <b/>
      <sz val="11"/>
      <name val="GHEA Grapalat"/>
      <family val="3"/>
    </font>
    <font>
      <b/>
      <sz val="7"/>
      <name val="GHEA Grapalat"/>
      <family val="3"/>
    </font>
    <font>
      <sz val="8"/>
      <color theme="1"/>
      <name val="GHEA Grapalat"/>
      <family val="3"/>
    </font>
    <font>
      <sz val="8"/>
      <color theme="5" tint="-0.249977111117893"/>
      <name val="GHEA Grapalat"/>
      <family val="3"/>
    </font>
    <font>
      <sz val="11"/>
      <color indexed="8"/>
      <name val="Calibri"/>
      <family val="2"/>
    </font>
    <font>
      <sz val="7"/>
      <color theme="1"/>
      <name val="GHEA Grapalat"/>
      <family val="3"/>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3">
    <xf numFmtId="0" fontId="0" fillId="0" borderId="0"/>
    <xf numFmtId="164" fontId="1" fillId="0" borderId="0" applyFont="0" applyFill="0" applyBorder="0" applyAlignment="0" applyProtection="0"/>
    <xf numFmtId="0" fontId="23" fillId="0" borderId="0"/>
  </cellStyleXfs>
  <cellXfs count="71">
    <xf numFmtId="0" fontId="0" fillId="0" borderId="0" xfId="0"/>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top"/>
    </xf>
    <xf numFmtId="0" fontId="7" fillId="0" borderId="0" xfId="0" applyFont="1"/>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3" borderId="0" xfId="0" applyFont="1" applyFill="1" applyAlignment="1">
      <alignment horizontal="center" vertical="top"/>
    </xf>
    <xf numFmtId="0" fontId="11" fillId="3" borderId="0" xfId="0" applyFont="1" applyFill="1" applyAlignment="1">
      <alignment vertical="top" wrapText="1"/>
    </xf>
    <xf numFmtId="0" fontId="11" fillId="3" borderId="0" xfId="0" applyFont="1" applyFill="1" applyAlignment="1">
      <alignment vertical="center" wrapText="1"/>
    </xf>
    <xf numFmtId="0" fontId="9" fillId="0" borderId="0" xfId="0" applyFont="1" applyAlignment="1">
      <alignment vertical="top"/>
    </xf>
    <xf numFmtId="0" fontId="10" fillId="2" borderId="0" xfId="0" applyFont="1" applyFill="1" applyAlignment="1">
      <alignment vertical="center"/>
    </xf>
    <xf numFmtId="0" fontId="13" fillId="0" borderId="1" xfId="0" applyFont="1" applyBorder="1" applyAlignment="1">
      <alignment horizontal="center" vertical="top"/>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14" fillId="0" borderId="1" xfId="0" applyFont="1" applyBorder="1" applyAlignment="1">
      <alignment horizontal="center" vertical="top"/>
    </xf>
    <xf numFmtId="0" fontId="15" fillId="0" borderId="1" xfId="0" applyFont="1" applyBorder="1" applyAlignment="1">
      <alignment vertical="top"/>
    </xf>
    <xf numFmtId="0" fontId="5" fillId="0" borderId="1" xfId="0" applyFont="1" applyBorder="1" applyAlignment="1">
      <alignment vertical="center"/>
    </xf>
    <xf numFmtId="165" fontId="5" fillId="0" borderId="1" xfId="0" applyNumberFormat="1" applyFont="1" applyBorder="1" applyAlignment="1">
      <alignment vertical="center"/>
    </xf>
    <xf numFmtId="165" fontId="5" fillId="0" borderId="1" xfId="1" applyNumberFormat="1" applyFont="1" applyBorder="1" applyAlignment="1">
      <alignment horizontal="right" vertical="top"/>
    </xf>
    <xf numFmtId="0" fontId="6" fillId="2" borderId="1" xfId="0" applyFont="1" applyFill="1" applyBorder="1" applyAlignment="1">
      <alignment vertical="center"/>
    </xf>
    <xf numFmtId="0" fontId="0" fillId="0" borderId="0" xfId="0" applyAlignment="1">
      <alignment vertical="center"/>
    </xf>
    <xf numFmtId="0" fontId="16" fillId="0" borderId="0" xfId="0" applyFont="1" applyAlignment="1">
      <alignment vertical="center"/>
    </xf>
    <xf numFmtId="0" fontId="0" fillId="0" borderId="0" xfId="0" applyAlignment="1">
      <alignment vertical="top"/>
    </xf>
    <xf numFmtId="0" fontId="16" fillId="2" borderId="0" xfId="0" applyFont="1" applyFill="1" applyAlignment="1">
      <alignment vertical="center"/>
    </xf>
    <xf numFmtId="0" fontId="17" fillId="0" borderId="0" xfId="0" applyFont="1" applyAlignment="1">
      <alignment vertical="center"/>
    </xf>
    <xf numFmtId="0" fontId="3" fillId="0" borderId="0" xfId="0" applyFont="1" applyAlignment="1">
      <alignment vertical="center"/>
    </xf>
    <xf numFmtId="0" fontId="17" fillId="0" borderId="0" xfId="0" applyFont="1" applyAlignment="1">
      <alignment vertical="top"/>
    </xf>
    <xf numFmtId="0" fontId="18" fillId="0" borderId="0" xfId="0" applyFont="1" applyAlignment="1">
      <alignment vertical="top"/>
    </xf>
    <xf numFmtId="0" fontId="10" fillId="0" borderId="0" xfId="0" applyFont="1"/>
    <xf numFmtId="0" fontId="0" fillId="0" borderId="1" xfId="0" applyBorder="1"/>
    <xf numFmtId="0" fontId="2" fillId="0" borderId="0" xfId="0" applyFont="1" applyBorder="1" applyAlignment="1">
      <alignment horizontal="center" vertical="center"/>
    </xf>
    <xf numFmtId="0" fontId="0" fillId="0" borderId="0" xfId="0" applyBorder="1"/>
    <xf numFmtId="0" fontId="2" fillId="0" borderId="1" xfId="0" applyFont="1" applyBorder="1" applyAlignment="1">
      <alignment horizontal="center" vertical="center"/>
    </xf>
    <xf numFmtId="165" fontId="13" fillId="0" borderId="1" xfId="1" applyNumberFormat="1" applyFont="1" applyBorder="1" applyAlignment="1">
      <alignment horizontal="right" vertical="center"/>
    </xf>
    <xf numFmtId="0" fontId="4" fillId="2" borderId="1" xfId="0" applyFont="1" applyFill="1" applyBorder="1" applyAlignment="1">
      <alignment horizontal="center" vertical="top"/>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xf>
    <xf numFmtId="0" fontId="20" fillId="2" borderId="1" xfId="0" applyFont="1" applyFill="1" applyBorder="1" applyAlignment="1">
      <alignment horizontal="center" vertical="center"/>
    </xf>
    <xf numFmtId="0" fontId="21" fillId="2" borderId="5" xfId="0" applyFont="1" applyFill="1" applyBorder="1" applyAlignment="1">
      <alignment horizontal="center" vertical="center" wrapText="1"/>
    </xf>
    <xf numFmtId="0" fontId="20" fillId="2" borderId="3" xfId="2" applyFont="1" applyFill="1" applyBorder="1" applyAlignment="1">
      <alignment horizontal="center" vertical="center" wrapText="1"/>
    </xf>
    <xf numFmtId="0" fontId="24" fillId="0" borderId="8" xfId="0" applyFont="1" applyBorder="1" applyAlignment="1">
      <alignment horizontal="center" vertical="center" wrapText="1"/>
    </xf>
    <xf numFmtId="0" fontId="21" fillId="4" borderId="1" xfId="0" applyFont="1" applyFill="1" applyBorder="1" applyAlignment="1">
      <alignment horizontal="center" vertical="center" wrapText="1"/>
    </xf>
    <xf numFmtId="0" fontId="20" fillId="4" borderId="3" xfId="2" applyFont="1" applyFill="1" applyBorder="1" applyAlignment="1">
      <alignment horizontal="center" vertical="center" wrapText="1"/>
    </xf>
    <xf numFmtId="0" fontId="20" fillId="2" borderId="1" xfId="0" applyFont="1" applyFill="1" applyBorder="1" applyAlignment="1">
      <alignment horizontal="center" vertical="center" wrapText="1"/>
    </xf>
    <xf numFmtId="0" fontId="13" fillId="0" borderId="3" xfId="0" applyFont="1" applyBorder="1" applyAlignment="1">
      <alignment horizontal="center" vertical="top" wrapText="1"/>
    </xf>
    <xf numFmtId="0" fontId="0" fillId="0" borderId="1" xfId="0" applyBorder="1" applyAlignment="1">
      <alignment horizontal="center" vertical="center"/>
    </xf>
    <xf numFmtId="0" fontId="4" fillId="2" borderId="3" xfId="0" applyFont="1" applyFill="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3" fillId="2" borderId="0" xfId="0" applyFont="1" applyFill="1" applyAlignment="1">
      <alignment horizontal="center" vertical="center"/>
    </xf>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top"/>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4" fillId="2" borderId="2" xfId="0" applyFont="1" applyFill="1" applyBorder="1" applyAlignment="1">
      <alignment horizontal="right" vertical="top" wrapText="1"/>
    </xf>
    <xf numFmtId="0" fontId="4" fillId="2" borderId="3" xfId="0" applyFont="1" applyFill="1" applyBorder="1" applyAlignment="1">
      <alignment horizontal="right" vertical="top" wrapText="1"/>
    </xf>
    <xf numFmtId="0" fontId="4" fillId="2" borderId="1" xfId="0" applyFont="1" applyFill="1" applyBorder="1" applyAlignment="1">
      <alignment horizontal="center" vertical="center" wrapText="1"/>
    </xf>
    <xf numFmtId="0" fontId="19" fillId="0" borderId="0" xfId="0" applyFont="1" applyAlignment="1">
      <alignment horizontal="left" wrapText="1"/>
    </xf>
    <xf numFmtId="0" fontId="19" fillId="0" borderId="0" xfId="0" applyFont="1" applyAlignment="1">
      <alignment horizontal="left"/>
    </xf>
    <xf numFmtId="0" fontId="12" fillId="0" borderId="4" xfId="0" applyFont="1" applyBorder="1" applyAlignment="1">
      <alignment horizontal="center" vertical="center"/>
    </xf>
    <xf numFmtId="0" fontId="12" fillId="0" borderId="0" xfId="0" applyFont="1" applyBorder="1" applyAlignment="1">
      <alignment horizontal="center" vertical="center"/>
    </xf>
    <xf numFmtId="0" fontId="13" fillId="0" borderId="3" xfId="0" applyFont="1" applyBorder="1" applyAlignment="1">
      <alignment horizontal="center" vertical="center" wrapText="1"/>
    </xf>
    <xf numFmtId="0" fontId="13" fillId="0" borderId="1" xfId="0" applyFont="1" applyBorder="1" applyAlignment="1">
      <alignment horizontal="center" vertical="center"/>
    </xf>
    <xf numFmtId="0" fontId="4" fillId="0" borderId="3" xfId="0" applyFont="1" applyBorder="1" applyAlignment="1">
      <alignment horizontal="center" vertical="center" wrapText="1"/>
    </xf>
    <xf numFmtId="0" fontId="4" fillId="0" borderId="1" xfId="0" applyFont="1" applyBorder="1" applyAlignment="1">
      <alignment horizontal="center" vertical="center"/>
    </xf>
    <xf numFmtId="0" fontId="13" fillId="0" borderId="2" xfId="0" applyFont="1" applyBorder="1" applyAlignment="1">
      <alignment horizontal="center" vertical="center" wrapText="1"/>
    </xf>
    <xf numFmtId="0" fontId="5" fillId="0" borderId="3" xfId="0" applyFont="1" applyBorder="1" applyAlignment="1">
      <alignment horizontal="center" vertical="top" wrapText="1"/>
    </xf>
    <xf numFmtId="0" fontId="5" fillId="0" borderId="1" xfId="0" applyFont="1" applyBorder="1" applyAlignment="1">
      <alignment horizontal="center" vertical="top" wrapText="1"/>
    </xf>
    <xf numFmtId="0" fontId="13" fillId="0" borderId="1" xfId="0" applyFont="1" applyBorder="1" applyAlignment="1">
      <alignment horizontal="center" vertical="center" wrapText="1"/>
    </xf>
  </cellXfs>
  <cellStyles count="3">
    <cellStyle name="Normal 3" xfId="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10</xdr:col>
      <xdr:colOff>104775</xdr:colOff>
      <xdr:row>3</xdr:row>
      <xdr:rowOff>742949</xdr:rowOff>
    </xdr:from>
    <xdr:to>
      <xdr:col>10</xdr:col>
      <xdr:colOff>723900</xdr:colOff>
      <xdr:row>3</xdr:row>
      <xdr:rowOff>3371850</xdr:rowOff>
    </xdr:to>
    <xdr:pic>
      <xdr:nvPicPr>
        <xdr:cNvPr id="2" name="Рисунок 2" descr="IMG_2530">
          <a:extLst>
            <a:ext uri="{FF2B5EF4-FFF2-40B4-BE49-F238E27FC236}">
              <a16:creationId xmlns:a16="http://schemas.microsoft.com/office/drawing/2014/main" xmlns="" id="{ABFC6080-15F2-4AF9-BA6D-4BD8BD2749B0}"/>
            </a:ext>
          </a:extLst>
        </xdr:cNvPr>
        <xdr:cNvPicPr/>
      </xdr:nvPicPr>
      <xdr:blipFill>
        <a:blip xmlns:r="http://schemas.openxmlformats.org/officeDocument/2006/relationships" r:embed="rId1" cstate="print"/>
        <a:srcRect/>
        <a:stretch>
          <a:fillRect/>
        </a:stretch>
      </xdr:blipFill>
      <xdr:spPr bwMode="auto">
        <a:xfrm>
          <a:off x="8496300" y="2666999"/>
          <a:ext cx="619125" cy="2628901"/>
        </a:xfrm>
        <a:prstGeom prst="rect">
          <a:avLst/>
        </a:prstGeom>
        <a:noFill/>
        <a:ln w="9525">
          <a:noFill/>
          <a:miter lim="800000"/>
          <a:headEnd/>
          <a:tailEnd/>
        </a:ln>
      </xdr:spPr>
    </xdr:pic>
    <xdr:clientData/>
  </xdr:twoCellAnchor>
  <xdr:twoCellAnchor editAs="oneCell">
    <xdr:from>
      <xdr:col>10</xdr:col>
      <xdr:colOff>85725</xdr:colOff>
      <xdr:row>4</xdr:row>
      <xdr:rowOff>228600</xdr:rowOff>
    </xdr:from>
    <xdr:to>
      <xdr:col>10</xdr:col>
      <xdr:colOff>790575</xdr:colOff>
      <xdr:row>4</xdr:row>
      <xdr:rowOff>2333625</xdr:rowOff>
    </xdr:to>
    <xdr:pic>
      <xdr:nvPicPr>
        <xdr:cNvPr id="3" name="Picture 2">
          <a:extLst>
            <a:ext uri="{FF2B5EF4-FFF2-40B4-BE49-F238E27FC236}">
              <a16:creationId xmlns:a16="http://schemas.microsoft.com/office/drawing/2014/main" xmlns="" id="{F63513E7-F77C-41F1-9D53-89FEE115C729}"/>
            </a:ext>
          </a:extLst>
        </xdr:cNvPr>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a:stretch>
          <a:fillRect/>
        </a:stretch>
      </xdr:blipFill>
      <xdr:spPr bwMode="auto">
        <a:xfrm>
          <a:off x="8477250" y="6867525"/>
          <a:ext cx="704850" cy="21050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114300</xdr:colOff>
      <xdr:row>5</xdr:row>
      <xdr:rowOff>295275</xdr:rowOff>
    </xdr:from>
    <xdr:to>
      <xdr:col>10</xdr:col>
      <xdr:colOff>581025</xdr:colOff>
      <xdr:row>5</xdr:row>
      <xdr:rowOff>1819274</xdr:rowOff>
    </xdr:to>
    <xdr:pic>
      <xdr:nvPicPr>
        <xdr:cNvPr id="2" name="Picture 1">
          <a:extLst>
            <a:ext uri="{FF2B5EF4-FFF2-40B4-BE49-F238E27FC236}">
              <a16:creationId xmlns:a16="http://schemas.microsoft.com/office/drawing/2014/main" xmlns="" id="{E54833B2-EBC0-4B61-AAC4-4F0668A72618}"/>
            </a:ext>
          </a:extLst>
        </xdr:cNvPr>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8934450" y="7277100"/>
          <a:ext cx="466725" cy="1523999"/>
        </a:xfrm>
        <a:prstGeom prst="rect">
          <a:avLst/>
        </a:prstGeom>
        <a:noFill/>
        <a:ln>
          <a:noFill/>
        </a:ln>
      </xdr:spPr>
    </xdr:pic>
    <xdr:clientData/>
  </xdr:twoCellAnchor>
  <xdr:twoCellAnchor editAs="oneCell">
    <xdr:from>
      <xdr:col>10</xdr:col>
      <xdr:colOff>47625</xdr:colOff>
      <xdr:row>4</xdr:row>
      <xdr:rowOff>1257300</xdr:rowOff>
    </xdr:from>
    <xdr:to>
      <xdr:col>10</xdr:col>
      <xdr:colOff>666750</xdr:colOff>
      <xdr:row>4</xdr:row>
      <xdr:rowOff>3886201</xdr:rowOff>
    </xdr:to>
    <xdr:pic>
      <xdr:nvPicPr>
        <xdr:cNvPr id="3" name="Рисунок 2" descr="IMG_2530">
          <a:extLst>
            <a:ext uri="{FF2B5EF4-FFF2-40B4-BE49-F238E27FC236}">
              <a16:creationId xmlns:a16="http://schemas.microsoft.com/office/drawing/2014/main" xmlns="" id="{D8691E24-A82E-4AA6-818B-2F017DC5F764}"/>
            </a:ext>
          </a:extLst>
        </xdr:cNvPr>
        <xdr:cNvPicPr/>
      </xdr:nvPicPr>
      <xdr:blipFill>
        <a:blip xmlns:r="http://schemas.openxmlformats.org/officeDocument/2006/relationships" r:embed="rId2" cstate="print"/>
        <a:srcRect/>
        <a:stretch>
          <a:fillRect/>
        </a:stretch>
      </xdr:blipFill>
      <xdr:spPr bwMode="auto">
        <a:xfrm>
          <a:off x="8867775" y="3152775"/>
          <a:ext cx="619125" cy="262890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17"/>
  <sheetViews>
    <sheetView tabSelected="1" topLeftCell="A4" workbookViewId="0">
      <selection activeCell="D5" sqref="D5"/>
    </sheetView>
  </sheetViews>
  <sheetFormatPr defaultRowHeight="15"/>
  <cols>
    <col min="1" max="1" width="5.85546875" customWidth="1"/>
    <col min="2" max="2" width="10.5703125" customWidth="1"/>
    <col min="3" max="3" width="10.42578125" customWidth="1"/>
    <col min="4" max="4" width="36.140625" customWidth="1"/>
    <col min="5" max="5" width="7.140625" customWidth="1"/>
    <col min="6" max="6" width="8.28515625" customWidth="1"/>
    <col min="7" max="7" width="8.85546875" customWidth="1"/>
    <col min="8" max="8" width="6" customWidth="1"/>
    <col min="9" max="9" width="10.140625" customWidth="1"/>
    <col min="10" max="10" width="13.140625" customWidth="1"/>
    <col min="11" max="11" width="13.5703125" customWidth="1"/>
  </cols>
  <sheetData>
    <row r="1" spans="1:11">
      <c r="A1" s="51" t="s">
        <v>26</v>
      </c>
      <c r="B1" s="51"/>
      <c r="C1" s="51"/>
      <c r="D1" s="51"/>
      <c r="E1" s="51"/>
      <c r="F1" s="51"/>
      <c r="G1" s="51"/>
      <c r="H1" s="51"/>
      <c r="I1" s="51"/>
      <c r="J1" s="51"/>
    </row>
    <row r="2" spans="1:11" ht="15" customHeight="1">
      <c r="A2" s="52" t="s">
        <v>0</v>
      </c>
      <c r="B2" s="52" t="s">
        <v>1</v>
      </c>
      <c r="C2" s="52" t="s">
        <v>2</v>
      </c>
      <c r="D2" s="52" t="s">
        <v>3</v>
      </c>
      <c r="E2" s="54" t="s">
        <v>4</v>
      </c>
      <c r="F2" s="56" t="s">
        <v>5</v>
      </c>
      <c r="G2" s="56" t="s">
        <v>6</v>
      </c>
      <c r="H2" s="52" t="s">
        <v>7</v>
      </c>
      <c r="I2" s="58" t="s">
        <v>8</v>
      </c>
      <c r="J2" s="58"/>
      <c r="K2" s="58"/>
    </row>
    <row r="3" spans="1:11" ht="114" customHeight="1">
      <c r="A3" s="53"/>
      <c r="B3" s="53"/>
      <c r="C3" s="52"/>
      <c r="D3" s="52"/>
      <c r="E3" s="55"/>
      <c r="F3" s="57"/>
      <c r="G3" s="57"/>
      <c r="H3" s="52"/>
      <c r="I3" s="1" t="s">
        <v>9</v>
      </c>
      <c r="J3" s="1" t="s">
        <v>10</v>
      </c>
      <c r="K3" s="44" t="s">
        <v>45</v>
      </c>
    </row>
    <row r="4" spans="1:11" ht="372" customHeight="1">
      <c r="A4" s="35">
        <v>1</v>
      </c>
      <c r="B4" s="38" t="s">
        <v>39</v>
      </c>
      <c r="C4" s="39" t="s">
        <v>27</v>
      </c>
      <c r="D4" s="39" t="s">
        <v>48</v>
      </c>
      <c r="E4" s="36" t="s">
        <v>31</v>
      </c>
      <c r="F4" s="36">
        <v>700000</v>
      </c>
      <c r="G4" s="36">
        <f t="shared" ref="G4" si="0">+F4*H4</f>
        <v>1400000</v>
      </c>
      <c r="H4" s="36">
        <v>2</v>
      </c>
      <c r="I4" s="39" t="s">
        <v>28</v>
      </c>
      <c r="J4" s="42" t="s">
        <v>29</v>
      </c>
      <c r="K4" s="30"/>
    </row>
    <row r="5" spans="1:11" ht="275.25" customHeight="1">
      <c r="A5" s="2">
        <v>2</v>
      </c>
      <c r="B5" s="38" t="s">
        <v>30</v>
      </c>
      <c r="C5" s="39" t="s">
        <v>44</v>
      </c>
      <c r="D5" s="39" t="s">
        <v>47</v>
      </c>
      <c r="E5" s="36" t="s">
        <v>31</v>
      </c>
      <c r="F5" s="36">
        <v>1000000</v>
      </c>
      <c r="G5" s="36">
        <f t="shared" ref="G5" si="1">+F5*H5</f>
        <v>1000000</v>
      </c>
      <c r="H5" s="36">
        <v>1</v>
      </c>
      <c r="I5" s="39" t="s">
        <v>28</v>
      </c>
      <c r="J5" s="42" t="s">
        <v>29</v>
      </c>
      <c r="K5" s="30"/>
    </row>
    <row r="6" spans="1:11" ht="18" customHeight="1">
      <c r="A6" s="48" t="s">
        <v>25</v>
      </c>
      <c r="B6" s="49"/>
      <c r="C6" s="49"/>
      <c r="D6" s="50"/>
      <c r="E6" s="30"/>
      <c r="F6" s="30"/>
      <c r="G6" s="33">
        <f>SUM(G4:G5)</f>
        <v>2400000</v>
      </c>
      <c r="H6" s="30"/>
      <c r="I6" s="30"/>
      <c r="J6" s="30"/>
      <c r="K6" s="30"/>
    </row>
    <row r="7" spans="1:11" ht="12" customHeight="1">
      <c r="A7" s="31"/>
      <c r="B7" s="31"/>
      <c r="C7" s="31"/>
      <c r="D7" s="31"/>
      <c r="E7" s="32"/>
      <c r="F7" s="32"/>
      <c r="G7" s="32"/>
      <c r="H7" s="32"/>
      <c r="I7" s="32"/>
      <c r="J7" s="32"/>
    </row>
    <row r="8" spans="1:11" ht="30" customHeight="1">
      <c r="A8" s="3" t="s">
        <v>42</v>
      </c>
      <c r="B8" s="3"/>
      <c r="C8" s="3"/>
      <c r="D8" s="3"/>
      <c r="E8" s="3"/>
      <c r="F8" s="3"/>
      <c r="G8" s="3"/>
      <c r="H8" s="4"/>
      <c r="I8" s="4"/>
      <c r="J8" s="4"/>
    </row>
    <row r="9" spans="1:11" ht="24" customHeight="1">
      <c r="A9" s="3" t="s">
        <v>43</v>
      </c>
      <c r="B9" s="3"/>
      <c r="C9" s="3"/>
      <c r="D9" s="3"/>
      <c r="E9" s="3"/>
      <c r="F9" s="3"/>
      <c r="G9" s="3"/>
      <c r="H9" s="4"/>
      <c r="I9" s="4"/>
      <c r="J9" s="4"/>
    </row>
    <row r="10" spans="1:11" ht="30" customHeight="1">
      <c r="A10" s="3"/>
      <c r="B10" s="3"/>
      <c r="C10" s="3"/>
      <c r="D10" s="3"/>
      <c r="E10" s="3"/>
      <c r="F10" s="3"/>
      <c r="G10" s="3"/>
      <c r="H10" s="4"/>
      <c r="I10" s="4"/>
      <c r="J10" s="4"/>
    </row>
    <row r="11" spans="1:11" ht="16.5">
      <c r="A11" s="3" t="s">
        <v>40</v>
      </c>
      <c r="B11" s="3"/>
      <c r="C11" s="3"/>
      <c r="D11" s="3"/>
      <c r="E11" s="3"/>
      <c r="F11" s="3"/>
      <c r="G11" s="3"/>
      <c r="H11" s="4"/>
      <c r="I11" s="4"/>
      <c r="J11" s="4"/>
    </row>
    <row r="12" spans="1:11" ht="16.5">
      <c r="A12" s="3"/>
      <c r="B12" s="3"/>
      <c r="C12" s="3"/>
      <c r="D12" s="3"/>
      <c r="E12" s="3"/>
      <c r="F12" s="3"/>
      <c r="G12" s="3"/>
      <c r="H12" s="4"/>
      <c r="I12" s="4"/>
      <c r="J12" s="4"/>
    </row>
    <row r="13" spans="1:11" ht="0.75" customHeight="1"/>
    <row r="14" spans="1:11" hidden="1"/>
    <row r="15" spans="1:11" hidden="1"/>
    <row r="16" spans="1:11" hidden="1"/>
    <row r="17" hidden="1"/>
  </sheetData>
  <mergeCells count="11">
    <mergeCell ref="A6:D6"/>
    <mergeCell ref="A1:J1"/>
    <mergeCell ref="A2:A3"/>
    <mergeCell ref="B2:B3"/>
    <mergeCell ref="C2:C3"/>
    <mergeCell ref="D2:D3"/>
    <mergeCell ref="E2:E3"/>
    <mergeCell ref="F2:F3"/>
    <mergeCell ref="G2:G3"/>
    <mergeCell ref="H2:H3"/>
    <mergeCell ref="I2:K2"/>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dimension ref="A1:K11"/>
  <sheetViews>
    <sheetView topLeftCell="A4" workbookViewId="0">
      <selection activeCell="J4" sqref="J4"/>
    </sheetView>
  </sheetViews>
  <sheetFormatPr defaultRowHeight="15"/>
  <cols>
    <col min="1" max="1" width="5.5703125" customWidth="1"/>
    <col min="2" max="2" width="11.85546875" customWidth="1"/>
    <col min="4" max="4" width="30.85546875" customWidth="1"/>
    <col min="5" max="5" width="7.42578125" customWidth="1"/>
    <col min="7" max="7" width="12" customWidth="1"/>
    <col min="8" max="8" width="7.28515625" customWidth="1"/>
    <col min="10" max="10" width="17" customWidth="1"/>
    <col min="11" max="11" width="10.85546875" customWidth="1"/>
  </cols>
  <sheetData>
    <row r="1" spans="1:11" ht="16.5">
      <c r="A1" s="5" t="s">
        <v>11</v>
      </c>
      <c r="B1" s="6"/>
      <c r="C1" s="7"/>
      <c r="D1" s="8"/>
      <c r="E1" s="5"/>
      <c r="F1" s="9"/>
      <c r="G1" s="5"/>
      <c r="H1" s="5"/>
      <c r="I1" s="10"/>
      <c r="J1" s="11"/>
    </row>
    <row r="2" spans="1:11">
      <c r="A2" s="61" t="s">
        <v>12</v>
      </c>
      <c r="B2" s="61"/>
      <c r="C2" s="61"/>
      <c r="D2" s="61"/>
      <c r="E2" s="61"/>
      <c r="F2" s="61"/>
      <c r="G2" s="61"/>
      <c r="H2" s="61"/>
      <c r="I2" s="62"/>
      <c r="J2" s="62"/>
    </row>
    <row r="3" spans="1:11" ht="15" customHeight="1">
      <c r="A3" s="63" t="s">
        <v>13</v>
      </c>
      <c r="B3" s="65" t="s">
        <v>14</v>
      </c>
      <c r="C3" s="67" t="s">
        <v>15</v>
      </c>
      <c r="D3" s="68" t="s">
        <v>16</v>
      </c>
      <c r="E3" s="63" t="s">
        <v>17</v>
      </c>
      <c r="F3" s="63" t="s">
        <v>18</v>
      </c>
      <c r="G3" s="63" t="s">
        <v>19</v>
      </c>
      <c r="H3" s="63" t="s">
        <v>20</v>
      </c>
      <c r="I3" s="70" t="s">
        <v>21</v>
      </c>
      <c r="J3" s="70"/>
      <c r="K3" s="70"/>
    </row>
    <row r="4" spans="1:11" ht="102.75" customHeight="1">
      <c r="A4" s="64"/>
      <c r="B4" s="66"/>
      <c r="C4" s="63"/>
      <c r="D4" s="69"/>
      <c r="E4" s="70"/>
      <c r="F4" s="70"/>
      <c r="G4" s="70"/>
      <c r="H4" s="70"/>
      <c r="I4" s="45" t="s">
        <v>22</v>
      </c>
      <c r="J4" s="47" t="s">
        <v>23</v>
      </c>
      <c r="K4" s="46" t="s">
        <v>46</v>
      </c>
    </row>
    <row r="5" spans="1:11" ht="316.5" customHeight="1" thickBot="1">
      <c r="A5" s="37">
        <v>1</v>
      </c>
      <c r="B5" s="38" t="s">
        <v>39</v>
      </c>
      <c r="C5" s="40" t="s">
        <v>32</v>
      </c>
      <c r="D5" s="40" t="s">
        <v>33</v>
      </c>
      <c r="E5" s="40" t="s">
        <v>34</v>
      </c>
      <c r="F5" s="40">
        <v>700000</v>
      </c>
      <c r="G5" s="40">
        <f t="shared" ref="G5:G6" si="0">+H5*F5</f>
        <v>1400000</v>
      </c>
      <c r="H5" s="41">
        <v>2</v>
      </c>
      <c r="I5" s="40" t="s">
        <v>35</v>
      </c>
      <c r="J5" s="43" t="s">
        <v>36</v>
      </c>
      <c r="K5" s="30"/>
    </row>
    <row r="6" spans="1:11" ht="216.75" customHeight="1" thickBot="1">
      <c r="A6" s="12">
        <v>2</v>
      </c>
      <c r="B6" s="40" t="s">
        <v>30</v>
      </c>
      <c r="C6" s="40" t="s">
        <v>37</v>
      </c>
      <c r="D6" s="40" t="s">
        <v>38</v>
      </c>
      <c r="E6" s="40" t="s">
        <v>34</v>
      </c>
      <c r="F6" s="40">
        <v>1000000</v>
      </c>
      <c r="G6" s="40">
        <f t="shared" si="0"/>
        <v>1000000</v>
      </c>
      <c r="H6" s="41">
        <v>1</v>
      </c>
      <c r="I6" s="40" t="s">
        <v>35</v>
      </c>
      <c r="J6" s="43" t="s">
        <v>36</v>
      </c>
      <c r="K6" s="30"/>
    </row>
    <row r="7" spans="1:11">
      <c r="A7" s="13"/>
      <c r="B7" s="14"/>
      <c r="C7" s="15" t="s">
        <v>24</v>
      </c>
      <c r="D7" s="16"/>
      <c r="E7" s="17"/>
      <c r="F7" s="17"/>
      <c r="G7" s="34">
        <f>SUM(G5:G6)</f>
        <v>2400000</v>
      </c>
      <c r="H7" s="18"/>
      <c r="I7" s="19"/>
      <c r="J7" s="20"/>
      <c r="K7" s="30"/>
    </row>
    <row r="8" spans="1:11">
      <c r="A8" s="21"/>
      <c r="B8" s="22"/>
      <c r="C8" s="23"/>
      <c r="D8" s="23"/>
      <c r="E8" s="21"/>
      <c r="F8" s="21"/>
      <c r="G8" s="21"/>
      <c r="H8" s="21"/>
      <c r="I8" s="23"/>
      <c r="J8" s="24"/>
    </row>
    <row r="9" spans="1:11" ht="3" customHeight="1">
      <c r="A9" s="25"/>
      <c r="B9" s="26"/>
      <c r="C9" s="27"/>
      <c r="D9" s="28"/>
      <c r="E9" s="25"/>
      <c r="F9" s="25"/>
      <c r="G9" s="25"/>
      <c r="H9" s="21"/>
      <c r="I9" s="23"/>
      <c r="J9" s="24"/>
    </row>
    <row r="10" spans="1:11" ht="45.75" customHeight="1">
      <c r="A10" s="25"/>
      <c r="B10" s="59" t="s">
        <v>41</v>
      </c>
      <c r="C10" s="60"/>
      <c r="D10" s="60"/>
      <c r="E10" s="60"/>
      <c r="F10" s="60"/>
      <c r="G10" s="60"/>
      <c r="H10" s="60"/>
      <c r="I10" s="60"/>
      <c r="J10" s="29"/>
    </row>
    <row r="11" spans="1:11" ht="69.75" customHeight="1">
      <c r="A11" s="25"/>
      <c r="B11" s="60"/>
      <c r="C11" s="60"/>
      <c r="D11" s="60"/>
      <c r="E11" s="60"/>
      <c r="F11" s="60"/>
      <c r="G11" s="60"/>
      <c r="H11" s="60"/>
      <c r="I11" s="60"/>
      <c r="J11" s="29"/>
    </row>
  </sheetData>
  <mergeCells count="11">
    <mergeCell ref="B10:I11"/>
    <mergeCell ref="A2:J2"/>
    <mergeCell ref="A3:A4"/>
    <mergeCell ref="B3:B4"/>
    <mergeCell ref="C3:C4"/>
    <mergeCell ref="D3:D4"/>
    <mergeCell ref="E3:E4"/>
    <mergeCell ref="F3:F4"/>
    <mergeCell ref="G3:G4"/>
    <mergeCell ref="H3:H4"/>
    <mergeCell ref="I3:K3"/>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ԷԱՃ (հայ)</vt:lpstr>
      <vt:lpstr>ԷԱՃ(ռուս)</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Arpine Poghosyan</dc:creator>
  <cp:lastModifiedBy>Կարեն</cp:lastModifiedBy>
  <cp:lastPrinted>2025-02-26T07:43:43Z</cp:lastPrinted>
  <dcterms:created xsi:type="dcterms:W3CDTF">2015-06-05T18:17:20Z</dcterms:created>
  <dcterms:modified xsi:type="dcterms:W3CDTF">2025-02-26T07:52:05Z</dcterms:modified>
  <cp:keywords>https://mul2-mia.gov.am/tasks/3892148/oneclick?token=18773ce13b72aa77f5d1e492ee5baeef</cp:keywords>
</cp:coreProperties>
</file>