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9320" windowHeight="11640"/>
  </bookViews>
  <sheets>
    <sheet name="Sheet1" sheetId="1" r:id="rId1"/>
    <sheet name="Sheet2" sheetId="2" r:id="rId2"/>
    <sheet name="Sheet3" sheetId="3" r:id="rId3"/>
  </sheets>
  <definedNames>
    <definedName name="_xlnm._FilterDatabase" localSheetId="0" hidden="1">Sheet1!$A$1:$O$1</definedName>
  </definedNames>
  <calcPr calcId="124519"/>
</workbook>
</file>

<file path=xl/calcChain.xml><?xml version="1.0" encoding="utf-8"?>
<calcChain xmlns="http://schemas.openxmlformats.org/spreadsheetml/2006/main">
  <c r="M8" i="1"/>
  <c r="M4" l="1"/>
  <c r="M6"/>
  <c r="M7"/>
  <c r="M3"/>
  <c r="M2"/>
  <c r="M5"/>
</calcChain>
</file>

<file path=xl/sharedStrings.xml><?xml version="1.0" encoding="utf-8"?>
<sst xmlns="http://schemas.openxmlformats.org/spreadsheetml/2006/main" count="81" uniqueCount="58">
  <si>
    <t>h/h</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</si>
  <si>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</si>
  <si>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</si>
  <si>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</si>
  <si>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</si>
  <si>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</si>
  <si>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</si>
  <si>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հատ</t>
  </si>
  <si>
    <t>Վճարման պայմանները բոլոր չափաբաժինների համար</t>
  </si>
  <si>
    <t>Условия оплаты для всех лотов</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</si>
  <si>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</si>
  <si>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</si>
  <si>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t>Միջանցիկ ծածկագիրը ըստ ԳՄԱ դասակարգման
CPV Код</t>
  </si>
  <si>
    <t>Միավորի գինը ՀՀ դրամով
Цена за единицу в драмах РА</t>
  </si>
  <si>
    <t>2025թ. Գնման պլանով նախատեսված ընդհանուր քանակը
Общее количество za 2025 год</t>
  </si>
  <si>
    <t>Ընդամենը գումարը ՀՀ դրամով
Итого Сумма в драмах РА</t>
  </si>
  <si>
    <t>Մոնիտոր</t>
  </si>
  <si>
    <t>Հիշողություն</t>
  </si>
  <si>
    <t>Սնուցման սարք</t>
  </si>
  <si>
    <t>Համակարգչի պահարան</t>
  </si>
  <si>
    <t>Արտաքին տեսախցիկ</t>
  </si>
  <si>
    <t>Внешняя камера</t>
  </si>
  <si>
    <t>Компьютерный кейс</t>
  </si>
  <si>
    <t>Память</t>
  </si>
  <si>
    <t>Монитор</t>
  </si>
  <si>
    <t>Блок питания</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</si>
  <si>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</si>
  <si>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</si>
  <si>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r>
      <rPr>
        <b/>
        <sz val="8"/>
        <rFont val="Arial Unicode"/>
        <family val="2"/>
        <charset val="204"/>
      </rPr>
      <t>*</t>
    </r>
    <r>
      <rPr>
        <sz val="8"/>
        <rFont val="Arial Unicode"/>
        <family val="2"/>
        <charset val="204"/>
      </rPr>
      <t xml:space="preserve"> Ֆինանսական միջոցները նախատեսված չեն և  ժամանակացույցը հաստատվում, կնքվում է ֆինանսական միջոցներ նախատեսվելու դեպքում:
Ընդունել ի գիտություն, որ նախատեսվելուց հետո 
Ֆինանսական միջոցները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</si>
  <si>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8"/>
        <rFont val="Arial Unicode"/>
        <family val="2"/>
        <charset val="204"/>
      </rPr>
      <t xml:space="preserve">* </t>
    </r>
    <r>
      <rPr>
        <sz val="8"/>
        <rFont val="Arial Unicode"/>
        <family val="2"/>
        <charset val="204"/>
      </rPr>
      <t xml:space="preserve">Финансовые средства не предусмотрены и
график заполняется, заключается между сторонами при предусмотрении финансовый средств.
Иметь ввиду, что Финансовые средства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</si>
  <si>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 xml:space="preserve"> Ապրանքային նշանը և մոդելը 
 Товарный знак и модель</t>
  </si>
  <si>
    <t>штука</t>
  </si>
  <si>
    <t>Համակարգչի պահարան՝ Miditower, E-ATX, ATX 12V սնուցման աղբյուր, USB միակցիչներ պատյանի վրա՝ 1xUSB 3.0, 2xUSB։ Կոճակներ - Power, Reset, Ցուցիչներ - HDD, Power: Գույն - Սև: Նյութը՝ պողպատ 0,6 մմ հաստությամբ։ Քաշը նվազագույնը 5 կգ. Ընդլայնման քարտերի համար նախատեսված բացվածքների քանակը - 7. Ներքին HDD-ի 2,5 դյույմ - 2, Ներքին HDD-ի բացվածքները 3,5 դյույմ - 4. Առջևի պատին օդափոխիչի համար նախատեսված տարածք - 2 օդափոխիչ՝ 140 x 140 կամ 120 x 120 մմ, տարածություն օդափոխիչի համար: հետևի պատ - 1 օդափոխիչ՝ 140 x 140 կամ 120 x 120 մմ:</t>
  </si>
  <si>
    <t>30 օրում</t>
  </si>
  <si>
    <t>Մատակարարման ժամկետները Պայմանագիրն ուժի մեջ մտնելու օրվանից հաշված</t>
  </si>
  <si>
    <t>Сроки поставки считая со дня вступления в силу договора.</t>
  </si>
  <si>
    <t>за 30 дней</t>
  </si>
  <si>
    <t xml:space="preserve"> Ընդհանուր պայմաններ չափաբաժինների համար`</t>
  </si>
  <si>
    <t xml:space="preserve"> Общие условия для лотов:</t>
  </si>
  <si>
    <r>
      <rPr>
        <b/>
        <sz val="8"/>
        <color indexed="8"/>
        <rFont val="Arial Unicode"/>
        <family val="2"/>
        <charset val="204"/>
      </rPr>
      <t xml:space="preserve">       </t>
    </r>
    <r>
      <rPr>
        <sz val="8"/>
        <color indexed="8"/>
        <rFont val="Arial Unicode"/>
        <family val="2"/>
        <charset val="204"/>
      </rPr>
      <t>Ապրանքը պետք է մատակարարվի 2025թ. տարվա ընթացքում` նշված ժամկետներում:</t>
    </r>
    <r>
      <rPr>
        <b/>
        <sz val="8"/>
        <color indexed="8"/>
        <rFont val="Arial Unicode"/>
        <family val="2"/>
        <charset val="204"/>
      </rPr>
      <t xml:space="preserve">
       </t>
    </r>
    <r>
      <rPr>
        <b/>
        <sz val="8"/>
        <color indexed="10"/>
        <rFont val="Arial Unicode"/>
        <family val="2"/>
        <charset val="204"/>
      </rPr>
      <t xml:space="preserve"> </t>
    </r>
    <r>
      <rPr>
        <sz val="8"/>
        <color indexed="8"/>
        <rFont val="Arial Unicode"/>
        <family val="2"/>
        <charset val="204"/>
      </rPr>
      <t>Մատակարարվող ապրանքները պետք է լինեն նոր, գործարանային փաթեթավորմամբ, ապրանքային նշանի և մոդելի նշումով: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</si>
  <si>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t xml:space="preserve">    Продукт должен быть поставлен в 2025 году. в течение указанного времени.
        Поставляемая продукция должна быть новой, в заводской упаковке,  должны быть указаны товарный знак и модель. Перемещение и выгрузка товара на соответствующий склад осуществляется средствами и средствами художника. Адрес: Арменакян 108/4, Ереван.</t>
  </si>
  <si>
    <t>30237100/501</t>
  </si>
  <si>
    <t>30237112/501</t>
  </si>
  <si>
    <t>30237112/502</t>
  </si>
  <si>
    <t>30237230/501</t>
  </si>
  <si>
    <t>35121320/501</t>
  </si>
  <si>
    <t>Անլար գմբեթաձև տեսախցիկ + microSD 128gb, Գույնը սպիտակ, 3+3MP, Ultra HD, պտտվող, գիշերային լուսանկարումով, Շարժման սենսոր, Սնուցում 220v, դիտման անկյուն 360 աստիճան, 2560х1440; 2304х1296; 1920х1080, MPEG-4; H.264, H.264+, H.265, Տեսախցիկների քանակը 2, CMOS ստանդարտ, Գիշերային նկարահանման հեռավորություն ոչ պակաս 50մ, ներկառուցված խոսափող, Մատրիցայի չափը 3+3mp, ONVIF, Առավելագույն աշխատանքային խոնավությունը 95 %, աշխատանքային ջերմաստիճանը -45 +50, Ոսպնյակի տրամագիծը 3,6մմ, Ցանցային արձանագրություններ Wi-Fi; IP; Ethernet, հիշողության քարտի բնիկ MicroSD, Պատին ամրացնելու հնարավորություն: Պետք է տրամադրվի առնվազն 1 տարվա երաշխիք:</t>
  </si>
  <si>
    <t>Беспроводная купольная камера + microSD 128гб, Цвет белый, 3+3МП, Ultra HD, поворотная, с ночной съёмкой, Датчик движения, Питание 220В, Угол обзора 360 градусов, 2560х1440; 2304х1296; 1920x1080, MPEG-4; H.264, H.264+, H.265, Количество камер 2, Стандарт CMOS, Дистанция ночной съемки не менее 50м, Встроенный микрофон, Размер матрицы 3+3мп, ONVIF, Максимальная рабочая влажность 95%, Рабочая температура -45+ 50, Диаметр линзы 3,6 мм, Сетевые протоколы Wi-Fi; ИП; Ethernet, слот для карты памяти MicroSD, возможность настенного монтажа. Должно предоставляться гарантия не менее 1-го года.</t>
  </si>
  <si>
    <t>850 Вт, полностью модульный блок питания ATX 80 Plus Gold, разъем ATX 1, ATX12V версии 2.4, тип провода 4, непрерывная мощность 850 Вт, разъем EPS 3, наработка на отказ 100 000 часов, разъем SATA 14, разъем PATA 4, современный режим ожидания, размеры նե մենեե 160x150x86, разъем PCIe 4, 80 Plus Efficiency Gold, вес не менее 3,1 кг. Должно предоставляться гарантия не менее 1-го года.</t>
  </si>
  <si>
    <t>Полностью модульный блок питания ATX 80 Plus Gold, 750 Вт, разъем ATX1, ATX12V версии 2.52, тип кабеля низкопрофильный — полностью черный, непрерывная мощность 750 Вт, разъем EPS 2, наработка на отказ 100 000 часов, разъем SATA 10, разъем PATA 4, наличие режима ожидания, габариты 160x150x86, разъем PCIe 6, 80 Plus Making Gold, вес не менее 2,2 кг. Должно предоставляться гарантия не менее 1-го года.</t>
  </si>
  <si>
    <t>850 W, 80 Պլուս Գոլդ ամբողջական մոդուլային ATX PSU, ATX միակցիչ 1, ATX12V վերսիա 2.4, լարի տիպը՝ 4, շարունակական հզորությունը 850W, EPS միակցիչ 3, MTBF 100,000 ժամ, SATA միակցիչ: 14, PATA միակցիչ 4, սպասման ժամանակակից ռեժիմ, չափսերը՝ ոչ պակաս 160x150x86, PCIe միակցիչ 4, 80 Պլյուս Էֆֆիցիենսի Գոլդ, քաշը ոչ պակաս քան 3.1կգ:  Պետք է տրամադրվի առնվազն 1 տարվա երաշխիք:</t>
  </si>
  <si>
    <t>750 W 80 Պլյուս Գոլդ ամբողջական մոդուլային  ATX PSU, ATX միակցիչ1, ATX12V վերսիա 2.52, լարի տեսակը՝ ցածր պրոֆիլային լրիվ սեվ, անխափան հզորությունը 750W, EPS  միակցիչ 2, MTBF 100,000 ժամ, SATA  միակցիչ 10, PATA  միակցիչ 4, սպասման ռեժիմի առկայություն, Չափսերը՝ ոչ պակաս 160x150x86, PCIe  միակցիչ 6, 80 Պլյուս Էֆեկտիվե Գոլդ, քաշը ոչ պակաս քան 2.2կգ:  Պետք է տրամադրվի առնվազն 1 տարվա երաշխիք:</t>
  </si>
  <si>
    <t>CMH48GX5M2B7000C36, տարբերակը՝ 5.53.13, 48GB (2x 24GB), արտադրողականության պրոֆիլը XMP 3.0, ալյումինե հովացուցիչ, SPD Լատենսի 40-40-40-77,  հաճախականությունը 4800MHz, SPD լարումը 1.1V, թեսթավորման Լատենսի 36-44-44-114, Հիշողության փորձարկված արագությունը 7000 MT/s, թեսթավորված լարումը 1.40V: Պետք է տրամադրվի առնվազն 1 տարվա երաշխիք:</t>
  </si>
  <si>
    <t>CMH48GX5M2B7000C36, версия: 5.53.13, 48 ГБ (2x 24 ГБ), профиль производительности XMP 3.0, алюминиевый теплоотвод, задержка SPD 40-40-40-77, частота 4800 МГц, напряжение SPD 1,1 В, протестированная задержка 36-44-44-114, протестированная скорость памяти 7000 МТ/с, протестированное напряжение 1,40 В. Должно предоставляться гарантия не менее 1-го года.</t>
  </si>
  <si>
    <t xml:space="preserve">Компюторный кейс: Miditower, E-ATX, Блок питания ATX 12V, Разъемы USB на корпусе - 1хUSB 3.0, 2хUSB. Кнопки - Power, Reset, Индикаторы - HDD, Power. Цвет - Черный. Материал - Сталь толщиной 0.6 мм. Вес минимум 5 кг. Количество слотов для плат расширения - 7. Внутренних отсеков HDD 2,5 дюйма - 2, Внутренних отсеков HDD 3,5 дюйма - 4. Место для вентилятора на передней стенке - 2 вентилятора: 140 x 140 или 120 x 120 мм, Место для вентилятора на задней стенке - 1 вентилятор: 140 x 140 или 120 x 120 мм. </t>
  </si>
  <si>
    <t>30237490/503</t>
  </si>
  <si>
    <t xml:space="preserve">Նոր LCD մոնիտոր, սպիտակ գույնի, չափսը՝  23․8 դյույմ, մոնիտորի բարձրությունը ոչ ավել քան 32սմ, հետևի ամրացման ստորին անցքից մինչև մոնիտորի ստորին հատվածը ոչ ավել քան 14սմ,  վահանակի տեսակը IPS տեխնոլոգիա, հետին լույսի տեսակը W-LED համակարգ: Էկրանը պետք է ունենա LowBlue ռեժիմ, պիքսելների հեռավորությունը առնվազն 0,275 x 0,275 մմ, պայծառություն առնվազն 250 cd/m², կոնտրաստային հարաբերակցություն առնվազն՝ 1000:1, Դիտման անկյուն 178º (H) / 178º (V) @ C/R &gt; 10, արձագանքման ժամանակը (տպ.) առնվազն 4 մս, առավելագույն թողունակություն՝ նվազագույնը 1920 x 1080  առնվազն 75 Հց, Աշխատանքային տարածքը նվազագույը 527 (H) x 296:5 (V), պիկսելների խտությունը առնվազն 93 PPI, էկրանի ծածկույթ հակափայլ / կարծրություն առնվազն 3H / : Էկրանը պետք է ունենա առնվազն ներկառուցված մուտքերը  VGA (անալոգային), HDMI (թվային, HDCP), ներկառուցված բարձրախոսներ առնվազն 2 W x 2, էկրանը պետք է ունենա աուդիո (մուտք / ելք) աուդիո ելք, աուդիո մուտք համակարգչի համար: Հոսանքի աղբյուր ներկառուցված 100-240 VAC, աղբյուրը 220V  առանց աղբյուրին միացման միջանկյալ դետալի, սպառումը ակտիվ ռեժիմում՝ ոչ ավել քան 23 W, hաճախականությունը  50-60 Հց: Գործարանային փաթեթավորմամբ, փաթեթում ներառված մոնիտոր, մոնիտորի տակդիր, հոսանքի միացման մալուխ, HDMI մալուխ: Ամբողջական համատեղելի GE Solar 8000i սարքավորման հետ,
Ստանդարտներին համապատասխանություն առնվազն՝ CB, CE Mark, EAC, FCC, ICES-003, TUV Ergo, TUV/GS: Շրջակա միջավայրի պաշտպանություն RoHS, առանց սնդիկի պարունակության: Երաշխիքային սպասարկում առնվազն մեկ տարի,  որը պետք է իրականացվի արտադրողի պաշտոնական սպասարկման կենտրոնում, ընդ որում առաջարկվող ապրանքի տեխնիկական բնութագիրը ներկայացնելիս հայտով տրամադրվում է սպասարկման կենտրոնի տվյալները, MAF կամ DAF փաստաթուղթը: 
</t>
  </si>
  <si>
    <t xml:space="preserve">Новый LCD монитор, белого цвета, размер: 23,8 дюйма, высота монитора не более чем 32 см, от нижнего отверстия крепления до нижней части монитора не более 14 см, тип панели IPS, система подсветки типа W-LED. Экран должен иметь режим LowBlue, шаг пикселя не менее 0,275 х 0,275 мм, яркость не менее. 250 кд/м², контрастность не менее 1000:1, Угол обзора 178° (Г) / 178° (В) при C/R &gt; 10, время отклика (типичное) не менее 4 мс, максимальная полоса пропускания не менее 1920 x 1080 не менее 75 Гц, Рабочая область не менее 527 (Г) x 296:5 (V), плотность пикселей не менее 93 PPI, онтиблеск  экрана /жесткость не менее 3H / : Экран должен иметь встроенные входы VGA (аналоговые)  HDMI (цыфровой, HDCP), встроенные динамики не менее 2 Вт х 2, экран должен иметь аудио (вход/выход), аудиовыход, аудиовход для компьютера. Источник питания встроенный 100-240 VAC, источник 220В без промежуточной части подключения к источнику, потребление в активном режиме: не более 23W, частота 50-60 Гц. Заводская упоковка, в комплекте: монитор, подставка для монитора, кабель подключения питания, HDMI кабель. Полностью совместим с оборудованием GE Solar 8000i.
Соответствие стандартам не менее: CB, CE Mark, EAC, FCC, ICES-003, TUV Ergo, TUV/GS. Защита окружающей среды RoHS, не содержит ртуть. Гарантийное обслуживание не менее одного года, которое должно осуществляться в официальном сервисном центре производителя, притом, при предоставлении технических характеристик предлагаемого товара вместе с заявкой предоставляются данные сервисного центра, документ MAF или DAF.
</t>
  </si>
</sst>
</file>

<file path=xl/styles.xml><?xml version="1.0" encoding="utf-8"?>
<styleSheet xmlns="http://schemas.openxmlformats.org/spreadsheetml/2006/main">
  <numFmts count="2">
    <numFmt numFmtId="164" formatCode="#,##0.0"/>
    <numFmt numFmtId="165" formatCode="##,##0.00"/>
  </numFmts>
  <fonts count="9">
    <font>
      <sz val="11"/>
      <color theme="1"/>
      <name val="Calibri"/>
      <family val="2"/>
      <scheme val="minor"/>
    </font>
    <font>
      <sz val="8"/>
      <color indexed="8"/>
      <name val="Arial Unicode"/>
      <family val="2"/>
      <charset val="204"/>
    </font>
    <font>
      <sz val="8"/>
      <name val="Arial Unicode"/>
      <family val="2"/>
      <charset val="204"/>
    </font>
    <font>
      <b/>
      <sz val="8"/>
      <color indexed="8"/>
      <name val="Arial Unicode"/>
      <family val="2"/>
      <charset val="204"/>
    </font>
    <font>
      <b/>
      <sz val="8"/>
      <name val="Arial Unicode"/>
      <family val="2"/>
      <charset val="204"/>
    </font>
    <font>
      <sz val="8"/>
      <name val="Calibri"/>
      <family val="2"/>
    </font>
    <font>
      <sz val="11"/>
      <color theme="1"/>
      <name val="Calibri"/>
      <family val="2"/>
      <scheme val="minor"/>
    </font>
    <font>
      <b/>
      <sz val="8"/>
      <color indexed="10"/>
      <name val="Arial Unicode"/>
      <family val="2"/>
      <charset val="204"/>
    </font>
    <font>
      <sz val="7"/>
      <name val="Arial"/>
      <family val="2"/>
      <charset val="204"/>
    </font>
  </fonts>
  <fills count="3">
    <fill>
      <patternFill patternType="none"/>
    </fill>
    <fill>
      <patternFill patternType="gray125"/>
    </fill>
    <fill>
      <patternFill patternType="solid">
        <fgColor indexed="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s>
  <cellStyleXfs count="2">
    <xf numFmtId="0" fontId="0" fillId="0" borderId="0"/>
    <xf numFmtId="0" fontId="6" fillId="0" borderId="0"/>
  </cellStyleXfs>
  <cellXfs count="49">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wrapText="1"/>
    </xf>
    <xf numFmtId="0" fontId="1" fillId="0" borderId="0" xfId="0" applyFont="1" applyAlignment="1">
      <alignment horizontal="center" vertical="center" wrapText="1"/>
    </xf>
    <xf numFmtId="0" fontId="1" fillId="0" borderId="1" xfId="0" applyFont="1" applyFill="1" applyBorder="1" applyAlignment="1">
      <alignment horizontal="left" vertical="center" wrapText="1"/>
    </xf>
    <xf numFmtId="164" fontId="1" fillId="0" borderId="1" xfId="0" applyNumberFormat="1" applyFont="1" applyFill="1" applyBorder="1" applyAlignment="1">
      <alignment horizontal="right" vertical="center" wrapText="1"/>
    </xf>
    <xf numFmtId="0" fontId="1" fillId="0" borderId="0" xfId="0" applyFont="1" applyFill="1" applyAlignment="1">
      <alignment horizontal="center" vertical="center" wrapText="1"/>
    </xf>
    <xf numFmtId="0" fontId="1" fillId="0" borderId="0" xfId="0" applyFont="1" applyFill="1"/>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right" vertical="center" wrapText="1"/>
    </xf>
    <xf numFmtId="0" fontId="1" fillId="0" borderId="0" xfId="0" applyFont="1" applyFill="1" applyAlignment="1"/>
    <xf numFmtId="0" fontId="1" fillId="0" borderId="1" xfId="0" applyFont="1" applyFill="1" applyBorder="1" applyAlignment="1">
      <alignment horizontal="center" vertical="center"/>
    </xf>
    <xf numFmtId="0" fontId="1" fillId="0" borderId="0" xfId="0" applyFont="1" applyAlignment="1">
      <alignment vertical="center" wrapText="1"/>
    </xf>
    <xf numFmtId="0" fontId="1" fillId="0" borderId="0" xfId="0" applyFont="1" applyAlignment="1">
      <alignment horizontal="left" vertical="center" wrapText="1"/>
    </xf>
    <xf numFmtId="0" fontId="1" fillId="0" borderId="0" xfId="0" applyFont="1" applyFill="1" applyAlignment="1">
      <alignment horizontal="right" vertical="center" wrapText="1"/>
    </xf>
    <xf numFmtId="164" fontId="1" fillId="0" borderId="0" xfId="0" applyNumberFormat="1" applyFont="1" applyAlignment="1">
      <alignment horizontal="right" vertical="center" wrapText="1"/>
    </xf>
    <xf numFmtId="0" fontId="1" fillId="0" borderId="1" xfId="0" applyFont="1" applyFill="1" applyBorder="1" applyAlignment="1">
      <alignment horizontal="center"/>
    </xf>
    <xf numFmtId="0" fontId="1" fillId="0" borderId="1" xfId="0" applyFont="1" applyFill="1" applyBorder="1" applyAlignment="1">
      <alignment horizontal="right" vertical="center"/>
    </xf>
    <xf numFmtId="0" fontId="1" fillId="0" borderId="0" xfId="0" applyFont="1" applyFill="1" applyBorder="1" applyAlignment="1">
      <alignment horizontal="center"/>
    </xf>
    <xf numFmtId="0" fontId="1" fillId="0" borderId="0" xfId="0" applyFont="1" applyFill="1" applyBorder="1" applyAlignment="1"/>
    <xf numFmtId="0" fontId="1" fillId="0" borderId="0" xfId="0" applyFont="1" applyFill="1" applyBorder="1" applyAlignment="1">
      <alignment horizontal="center" vertical="center" wrapText="1"/>
    </xf>
    <xf numFmtId="0" fontId="1" fillId="0" borderId="0" xfId="0" applyFont="1" applyFill="1" applyBorder="1" applyAlignment="1">
      <alignment horizontal="right" vertical="center"/>
    </xf>
    <xf numFmtId="0" fontId="1" fillId="0" borderId="0" xfId="0" applyFont="1" applyFill="1" applyBorder="1" applyAlignment="1">
      <alignment horizontal="center" vertical="center"/>
    </xf>
    <xf numFmtId="0" fontId="1" fillId="0" borderId="0" xfId="0" applyFont="1" applyFill="1" applyAlignment="1">
      <alignment horizontal="center"/>
    </xf>
    <xf numFmtId="0" fontId="1" fillId="0" borderId="0" xfId="0" applyFont="1" applyFill="1" applyAlignment="1">
      <alignment horizontal="right" vertical="center"/>
    </xf>
    <xf numFmtId="0" fontId="1" fillId="0" borderId="0" xfId="0" applyFont="1" applyFill="1" applyAlignment="1">
      <alignment horizontal="center" vertical="center"/>
    </xf>
    <xf numFmtId="0" fontId="1" fillId="0" borderId="1" xfId="0" applyFont="1" applyFill="1" applyBorder="1" applyAlignment="1"/>
    <xf numFmtId="0" fontId="2"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2" fillId="0" borderId="1" xfId="0" applyFont="1" applyFill="1" applyBorder="1" applyAlignment="1" applyProtection="1">
      <alignment vertical="center" wrapText="1"/>
      <protection locked="0"/>
    </xf>
    <xf numFmtId="0" fontId="2" fillId="0" borderId="1" xfId="0" applyFont="1" applyFill="1" applyBorder="1" applyAlignment="1">
      <alignment vertical="center" wrapText="1"/>
    </xf>
    <xf numFmtId="0" fontId="2" fillId="0" borderId="1" xfId="0" applyFont="1" applyBorder="1" applyAlignment="1">
      <alignment vertical="center" wrapText="1"/>
    </xf>
    <xf numFmtId="0" fontId="1" fillId="0" borderId="0" xfId="0" applyFont="1" applyFill="1" applyBorder="1" applyAlignment="1">
      <alignment horizontal="left" vertical="center" wrapText="1"/>
    </xf>
    <xf numFmtId="0" fontId="1" fillId="0" borderId="0" xfId="0" applyFont="1" applyFill="1" applyAlignment="1">
      <alignment horizontal="left"/>
    </xf>
    <xf numFmtId="0" fontId="2" fillId="0" borderId="1" xfId="0" applyFont="1" applyBorder="1" applyAlignment="1">
      <alignment horizontal="left" vertical="center" wrapText="1"/>
    </xf>
    <xf numFmtId="0" fontId="1" fillId="0" borderId="0" xfId="0" applyFont="1" applyFill="1" applyBorder="1" applyAlignment="1">
      <alignment horizontal="left"/>
    </xf>
    <xf numFmtId="0" fontId="1" fillId="0" borderId="1" xfId="0" applyFont="1" applyFill="1" applyBorder="1" applyAlignment="1">
      <alignment horizontal="left"/>
    </xf>
    <xf numFmtId="0" fontId="2" fillId="0" borderId="1" xfId="0" applyFont="1" applyFill="1" applyBorder="1" applyAlignment="1">
      <alignment horizontal="left" vertical="center" wrapText="1"/>
    </xf>
    <xf numFmtId="0" fontId="1" fillId="0" borderId="0" xfId="0" applyFont="1" applyFill="1" applyAlignment="1">
      <alignment horizontal="left" vertical="center" wrapText="1"/>
    </xf>
    <xf numFmtId="0" fontId="2" fillId="0" borderId="1" xfId="0" applyFont="1" applyFill="1" applyBorder="1" applyAlignment="1" applyProtection="1">
      <alignment horizontal="center" vertical="center" wrapText="1"/>
      <protection locked="0"/>
    </xf>
    <xf numFmtId="0" fontId="2" fillId="0" borderId="2" xfId="0" applyFont="1" applyBorder="1" applyAlignment="1">
      <alignment horizontal="center" vertical="center" wrapText="1"/>
    </xf>
    <xf numFmtId="3" fontId="1" fillId="0" borderId="1" xfId="0" applyNumberFormat="1" applyFont="1" applyFill="1" applyBorder="1" applyAlignment="1" applyProtection="1">
      <alignment horizontal="center" vertical="center" wrapText="1"/>
      <protection locked="0"/>
    </xf>
    <xf numFmtId="0" fontId="7" fillId="0" borderId="0" xfId="0" applyFont="1" applyFill="1" applyAlignment="1">
      <alignment horizontal="left"/>
    </xf>
    <xf numFmtId="165" fontId="1" fillId="0" borderId="0" xfId="0" applyNumberFormat="1" applyFont="1" applyAlignment="1">
      <alignment horizontal="center" vertical="center" wrapText="1"/>
    </xf>
    <xf numFmtId="0" fontId="8" fillId="0" borderId="3" xfId="0" applyFont="1" applyBorder="1" applyAlignment="1">
      <alignment horizontal="center" vertical="center" wrapText="1"/>
    </xf>
    <xf numFmtId="0" fontId="1" fillId="0" borderId="1" xfId="0" applyNumberFormat="1" applyFont="1" applyBorder="1" applyAlignment="1">
      <alignment horizontal="righ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4482</xdr:colOff>
      <xdr:row>21</xdr:row>
      <xdr:rowOff>2689</xdr:rowOff>
    </xdr:from>
    <xdr:to>
      <xdr:col>3</xdr:col>
      <xdr:colOff>629322</xdr:colOff>
      <xdr:row>21</xdr:row>
      <xdr:rowOff>2689</xdr:rowOff>
    </xdr:to>
    <xdr:sp macro="" textlink="">
      <xdr:nvSpPr>
        <xdr:cNvPr id="2" name="Text Box 14">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3" name="Text Box 1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4" name="Text Box 20">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5" name="Text Box 2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6" name="Text Box 2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7" name="Text Box 2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8" name="Text Box 30">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9" name="Text Box 3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554948</xdr:colOff>
      <xdr:row>21</xdr:row>
      <xdr:rowOff>2689</xdr:rowOff>
    </xdr:to>
    <xdr:sp macro="" textlink="">
      <xdr:nvSpPr>
        <xdr:cNvPr id="10" name="Text Box 33">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554948</xdr:colOff>
      <xdr:row>21</xdr:row>
      <xdr:rowOff>2689</xdr:rowOff>
    </xdr:to>
    <xdr:sp macro="" textlink="">
      <xdr:nvSpPr>
        <xdr:cNvPr id="11" name="Text Box 32">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12" name="Text Box 3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13" name="Text Box 3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14" name="Text Box 4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15" name="Text Box 44">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16" name="Text Box 4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17" name="Text Box 4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554948</xdr:colOff>
      <xdr:row>21</xdr:row>
      <xdr:rowOff>2689</xdr:rowOff>
    </xdr:to>
    <xdr:sp macro="" textlink="">
      <xdr:nvSpPr>
        <xdr:cNvPr id="18" name="Text Box 33">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554948</xdr:colOff>
      <xdr:row>21</xdr:row>
      <xdr:rowOff>2689</xdr:rowOff>
    </xdr:to>
    <xdr:sp macro="" textlink="">
      <xdr:nvSpPr>
        <xdr:cNvPr id="19" name="Text Box 32">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20" name="Text Box 14">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21" name="Text Box 1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22" name="Text Box 20">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23" name="Text Box 2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24" name="Text Box 2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25" name="Text Box 2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26" name="Text Box 30">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27" name="Text Box 3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554948</xdr:colOff>
      <xdr:row>21</xdr:row>
      <xdr:rowOff>2689</xdr:rowOff>
    </xdr:to>
    <xdr:sp macro="" textlink="">
      <xdr:nvSpPr>
        <xdr:cNvPr id="28" name="Text Box 33">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554948</xdr:colOff>
      <xdr:row>21</xdr:row>
      <xdr:rowOff>2689</xdr:rowOff>
    </xdr:to>
    <xdr:sp macro="" textlink="">
      <xdr:nvSpPr>
        <xdr:cNvPr id="29" name="Text Box 32">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30" name="Text Box 3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31" name="Text Box 3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32" name="Text Box 4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33" name="Text Box 44">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34" name="Text Box 4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629322</xdr:colOff>
      <xdr:row>21</xdr:row>
      <xdr:rowOff>2689</xdr:rowOff>
    </xdr:to>
    <xdr:sp macro="" textlink="">
      <xdr:nvSpPr>
        <xdr:cNvPr id="35" name="Text Box 4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554948</xdr:colOff>
      <xdr:row>21</xdr:row>
      <xdr:rowOff>2689</xdr:rowOff>
    </xdr:to>
    <xdr:sp macro="" textlink="">
      <xdr:nvSpPr>
        <xdr:cNvPr id="36" name="Text Box 33">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21</xdr:row>
      <xdr:rowOff>2689</xdr:rowOff>
    </xdr:from>
    <xdr:to>
      <xdr:col>3</xdr:col>
      <xdr:colOff>554948</xdr:colOff>
      <xdr:row>21</xdr:row>
      <xdr:rowOff>2689</xdr:rowOff>
    </xdr:to>
    <xdr:sp macro="" textlink="">
      <xdr:nvSpPr>
        <xdr:cNvPr id="37" name="Text Box 32">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16"/>
  <sheetViews>
    <sheetView tabSelected="1" topLeftCell="A4" zoomScale="70" zoomScaleNormal="70" workbookViewId="0">
      <selection activeCell="L7" sqref="L7"/>
    </sheetView>
  </sheetViews>
  <sheetFormatPr defaultColWidth="8.88671875" defaultRowHeight="10.199999999999999"/>
  <cols>
    <col min="1" max="1" width="6" style="5" customWidth="1"/>
    <col min="2" max="2" width="10.109375" style="15" customWidth="1"/>
    <col min="3" max="3" width="12" style="16" customWidth="1"/>
    <col min="4" max="5" width="11.33203125" style="15" customWidth="1"/>
    <col min="6" max="6" width="12.88671875" style="16" customWidth="1"/>
    <col min="7" max="7" width="68.88671875" style="41" customWidth="1"/>
    <col min="8" max="8" width="66.6640625" style="41" customWidth="1"/>
    <col min="9" max="9" width="8.33203125" style="5" customWidth="1"/>
    <col min="10" max="10" width="8" style="5" customWidth="1"/>
    <col min="11" max="11" width="9.88671875" style="17" customWidth="1"/>
    <col min="12" max="12" width="10.6640625" style="8" customWidth="1"/>
    <col min="13" max="13" width="12.109375" style="18" customWidth="1"/>
    <col min="14" max="14" width="14.6640625" style="5" customWidth="1"/>
    <col min="15" max="15" width="16.6640625" style="5" customWidth="1"/>
    <col min="16" max="16384" width="8.88671875" style="5"/>
  </cols>
  <sheetData>
    <row r="1" spans="1:16" ht="91.8">
      <c r="A1" s="1" t="s">
        <v>0</v>
      </c>
      <c r="B1" s="6" t="s">
        <v>12</v>
      </c>
      <c r="C1" s="6" t="s">
        <v>12</v>
      </c>
      <c r="D1" s="2" t="s">
        <v>1</v>
      </c>
      <c r="E1" s="2" t="s">
        <v>2</v>
      </c>
      <c r="F1" s="40" t="s">
        <v>30</v>
      </c>
      <c r="G1" s="6" t="s">
        <v>3</v>
      </c>
      <c r="H1" s="6" t="s">
        <v>4</v>
      </c>
      <c r="I1" s="1" t="s">
        <v>5</v>
      </c>
      <c r="J1" s="1" t="s">
        <v>6</v>
      </c>
      <c r="K1" s="30" t="s">
        <v>13</v>
      </c>
      <c r="L1" s="11" t="s">
        <v>14</v>
      </c>
      <c r="M1" s="30" t="s">
        <v>15</v>
      </c>
      <c r="N1" s="1" t="s">
        <v>34</v>
      </c>
      <c r="O1" s="1" t="s">
        <v>35</v>
      </c>
    </row>
    <row r="2" spans="1:16" ht="81.599999999999994">
      <c r="A2" s="1">
        <v>1</v>
      </c>
      <c r="B2" s="2">
        <v>35121320</v>
      </c>
      <c r="C2" s="47" t="s">
        <v>45</v>
      </c>
      <c r="D2" s="33" t="s">
        <v>20</v>
      </c>
      <c r="E2" s="2" t="s">
        <v>21</v>
      </c>
      <c r="F2" s="3"/>
      <c r="G2" s="40" t="s">
        <v>46</v>
      </c>
      <c r="H2" s="6" t="s">
        <v>47</v>
      </c>
      <c r="I2" s="31" t="s">
        <v>7</v>
      </c>
      <c r="J2" s="1" t="s">
        <v>31</v>
      </c>
      <c r="K2" s="31">
        <v>32500</v>
      </c>
      <c r="L2" s="31">
        <v>15</v>
      </c>
      <c r="M2" s="48">
        <f t="shared" ref="M2:M7" si="0">K2*L2</f>
        <v>487500</v>
      </c>
      <c r="N2" s="1" t="s">
        <v>33</v>
      </c>
      <c r="O2" s="1" t="s">
        <v>36</v>
      </c>
      <c r="P2" s="46"/>
    </row>
    <row r="3" spans="1:16" ht="71.400000000000006">
      <c r="A3" s="1">
        <v>2</v>
      </c>
      <c r="B3" s="1">
        <v>30237100</v>
      </c>
      <c r="C3" s="47" t="s">
        <v>41</v>
      </c>
      <c r="D3" s="33" t="s">
        <v>19</v>
      </c>
      <c r="E3" s="2" t="s">
        <v>22</v>
      </c>
      <c r="F3" s="3"/>
      <c r="G3" s="40" t="s">
        <v>32</v>
      </c>
      <c r="H3" s="40" t="s">
        <v>54</v>
      </c>
      <c r="I3" s="31" t="s">
        <v>7</v>
      </c>
      <c r="J3" s="1" t="s">
        <v>31</v>
      </c>
      <c r="K3" s="31">
        <v>45500</v>
      </c>
      <c r="L3" s="31">
        <v>5</v>
      </c>
      <c r="M3" s="48">
        <f t="shared" si="0"/>
        <v>227500</v>
      </c>
      <c r="N3" s="1" t="s">
        <v>33</v>
      </c>
      <c r="O3" s="1" t="s">
        <v>36</v>
      </c>
      <c r="P3" s="46"/>
    </row>
    <row r="4" spans="1:16" ht="51">
      <c r="A4" s="1">
        <v>3</v>
      </c>
      <c r="B4" s="1">
        <v>30237230</v>
      </c>
      <c r="C4" s="47" t="s">
        <v>44</v>
      </c>
      <c r="D4" s="33" t="s">
        <v>17</v>
      </c>
      <c r="E4" s="2" t="s">
        <v>23</v>
      </c>
      <c r="F4" s="3"/>
      <c r="G4" s="40" t="s">
        <v>52</v>
      </c>
      <c r="H4" s="6" t="s">
        <v>53</v>
      </c>
      <c r="I4" s="31" t="s">
        <v>7</v>
      </c>
      <c r="J4" s="1" t="s">
        <v>31</v>
      </c>
      <c r="K4" s="31">
        <v>162500</v>
      </c>
      <c r="L4" s="31">
        <v>5</v>
      </c>
      <c r="M4" s="48">
        <f t="shared" si="0"/>
        <v>812500</v>
      </c>
      <c r="N4" s="1" t="s">
        <v>33</v>
      </c>
      <c r="O4" s="1" t="s">
        <v>36</v>
      </c>
      <c r="P4" s="46"/>
    </row>
    <row r="5" spans="1:16" ht="219.6" customHeight="1">
      <c r="A5" s="1">
        <v>4</v>
      </c>
      <c r="B5" s="1">
        <v>30237490</v>
      </c>
      <c r="C5" s="47" t="s">
        <v>55</v>
      </c>
      <c r="D5" s="33" t="s">
        <v>16</v>
      </c>
      <c r="E5" s="34" t="s">
        <v>24</v>
      </c>
      <c r="F5" s="37"/>
      <c r="G5" s="40" t="s">
        <v>56</v>
      </c>
      <c r="H5" s="6" t="s">
        <v>57</v>
      </c>
      <c r="I5" s="31" t="s">
        <v>7</v>
      </c>
      <c r="J5" s="1" t="s">
        <v>31</v>
      </c>
      <c r="K5" s="31">
        <v>104000</v>
      </c>
      <c r="L5" s="31">
        <v>10</v>
      </c>
      <c r="M5" s="48">
        <f t="shared" si="0"/>
        <v>1040000</v>
      </c>
      <c r="N5" s="1" t="s">
        <v>33</v>
      </c>
      <c r="O5" s="1" t="s">
        <v>36</v>
      </c>
      <c r="P5" s="46"/>
    </row>
    <row r="6" spans="1:16" ht="51">
      <c r="A6" s="1">
        <v>5</v>
      </c>
      <c r="B6" s="1">
        <v>30237112</v>
      </c>
      <c r="C6" s="47" t="s">
        <v>42</v>
      </c>
      <c r="D6" s="33" t="s">
        <v>18</v>
      </c>
      <c r="E6" s="2" t="s">
        <v>25</v>
      </c>
      <c r="F6" s="3"/>
      <c r="G6" s="40" t="s">
        <v>50</v>
      </c>
      <c r="H6" s="6" t="s">
        <v>48</v>
      </c>
      <c r="I6" s="31" t="s">
        <v>7</v>
      </c>
      <c r="J6" s="1" t="s">
        <v>31</v>
      </c>
      <c r="K6" s="31">
        <v>65000</v>
      </c>
      <c r="L6" s="31">
        <v>30</v>
      </c>
      <c r="M6" s="48">
        <f t="shared" si="0"/>
        <v>1950000</v>
      </c>
      <c r="N6" s="1" t="s">
        <v>33</v>
      </c>
      <c r="O6" s="1" t="s">
        <v>36</v>
      </c>
      <c r="P6" s="46"/>
    </row>
    <row r="7" spans="1:16" ht="51">
      <c r="A7" s="1">
        <v>6</v>
      </c>
      <c r="B7" s="1">
        <v>30237112</v>
      </c>
      <c r="C7" s="47" t="s">
        <v>43</v>
      </c>
      <c r="D7" s="33" t="s">
        <v>18</v>
      </c>
      <c r="E7" s="2" t="s">
        <v>25</v>
      </c>
      <c r="F7" s="3"/>
      <c r="G7" s="40" t="s">
        <v>51</v>
      </c>
      <c r="H7" s="6" t="s">
        <v>49</v>
      </c>
      <c r="I7" s="31" t="s">
        <v>7</v>
      </c>
      <c r="J7" s="1" t="s">
        <v>31</v>
      </c>
      <c r="K7" s="31">
        <v>45500</v>
      </c>
      <c r="L7" s="31">
        <v>40</v>
      </c>
      <c r="M7" s="48">
        <f t="shared" si="0"/>
        <v>1820000</v>
      </c>
      <c r="N7" s="1" t="s">
        <v>33</v>
      </c>
      <c r="O7" s="1" t="s">
        <v>36</v>
      </c>
      <c r="P7" s="46"/>
    </row>
    <row r="8" spans="1:16">
      <c r="A8" s="1"/>
      <c r="B8" s="2"/>
      <c r="C8" s="43"/>
      <c r="D8" s="32"/>
      <c r="E8" s="32"/>
      <c r="F8" s="40"/>
      <c r="G8" s="10"/>
      <c r="H8" s="10"/>
      <c r="I8" s="11"/>
      <c r="J8" s="11"/>
      <c r="K8" s="7"/>
      <c r="L8" s="44"/>
      <c r="M8" s="12">
        <f>SUM(M2:M7)</f>
        <v>6337500</v>
      </c>
      <c r="N8" s="42"/>
      <c r="O8" s="1"/>
    </row>
    <row r="10" spans="1:16" ht="51">
      <c r="A10" s="11"/>
      <c r="B10" s="40"/>
      <c r="C10" s="6"/>
      <c r="D10" s="33" t="s">
        <v>37</v>
      </c>
      <c r="E10" s="33" t="s">
        <v>38</v>
      </c>
      <c r="F10" s="40"/>
      <c r="G10" s="4" t="s">
        <v>39</v>
      </c>
      <c r="H10" s="4" t="s">
        <v>40</v>
      </c>
      <c r="I10" s="19"/>
      <c r="J10" s="19"/>
      <c r="K10" s="20"/>
      <c r="L10" s="14"/>
      <c r="M10" s="20"/>
      <c r="N10" s="4"/>
      <c r="O10" s="1"/>
    </row>
    <row r="11" spans="1:16" ht="81.599999999999994">
      <c r="A11" s="11"/>
      <c r="B11" s="40"/>
      <c r="C11" s="6"/>
      <c r="D11" s="33" t="s">
        <v>8</v>
      </c>
      <c r="E11" s="33" t="s">
        <v>9</v>
      </c>
      <c r="F11" s="40"/>
      <c r="G11" s="11" t="s">
        <v>28</v>
      </c>
      <c r="H11" s="11" t="s">
        <v>29</v>
      </c>
      <c r="I11" s="19"/>
      <c r="J11" s="19"/>
      <c r="K11" s="20"/>
      <c r="L11" s="14"/>
      <c r="M11" s="20"/>
      <c r="N11" s="11"/>
      <c r="O11" s="1"/>
    </row>
    <row r="12" spans="1:16">
      <c r="A12" s="21"/>
      <c r="B12" s="21"/>
      <c r="C12" s="21"/>
      <c r="D12" s="22"/>
      <c r="E12" s="22"/>
      <c r="F12" s="38"/>
      <c r="G12" s="35"/>
      <c r="H12" s="23"/>
      <c r="I12" s="21"/>
      <c r="J12" s="21"/>
      <c r="K12" s="24"/>
      <c r="L12" s="25"/>
      <c r="M12" s="24"/>
      <c r="N12" s="23"/>
    </row>
    <row r="13" spans="1:16">
      <c r="A13" s="26"/>
      <c r="B13" s="45" t="s">
        <v>26</v>
      </c>
      <c r="C13" s="26"/>
      <c r="D13" s="13"/>
      <c r="E13" s="13"/>
      <c r="F13" s="36"/>
      <c r="G13" s="36"/>
      <c r="H13" s="9"/>
      <c r="I13" s="26"/>
      <c r="J13" s="26"/>
      <c r="K13" s="27"/>
      <c r="L13" s="28"/>
      <c r="M13" s="27"/>
      <c r="N13" s="26"/>
    </row>
    <row r="14" spans="1:16">
      <c r="A14" s="26"/>
      <c r="B14" s="45" t="s">
        <v>27</v>
      </c>
      <c r="C14" s="26"/>
      <c r="D14" s="13"/>
      <c r="E14" s="13"/>
      <c r="F14" s="36"/>
      <c r="G14" s="36"/>
      <c r="H14" s="9"/>
      <c r="I14" s="26"/>
      <c r="J14" s="26"/>
      <c r="K14" s="27"/>
      <c r="L14" s="28"/>
      <c r="M14" s="27"/>
      <c r="N14" s="26"/>
    </row>
    <row r="15" spans="1:16">
      <c r="A15" s="26"/>
      <c r="B15" s="26"/>
      <c r="C15" s="26"/>
      <c r="D15" s="13"/>
      <c r="E15" s="13"/>
      <c r="F15" s="36"/>
      <c r="G15" s="36"/>
      <c r="H15" s="9"/>
      <c r="I15" s="26"/>
      <c r="J15" s="26"/>
      <c r="K15" s="27"/>
      <c r="L15" s="28"/>
      <c r="M15" s="27"/>
      <c r="N15" s="26"/>
    </row>
    <row r="16" spans="1:16" ht="102">
      <c r="A16" s="19"/>
      <c r="B16" s="19"/>
      <c r="C16" s="19"/>
      <c r="D16" s="29"/>
      <c r="E16" s="29"/>
      <c r="F16" s="39"/>
      <c r="G16" s="6" t="s">
        <v>10</v>
      </c>
      <c r="H16" s="4" t="s">
        <v>11</v>
      </c>
      <c r="I16" s="19"/>
      <c r="J16" s="19"/>
      <c r="K16" s="20"/>
      <c r="L16" s="14"/>
      <c r="M16" s="20"/>
      <c r="N16" s="4"/>
      <c r="O16" s="1"/>
    </row>
  </sheetData>
  <autoFilter ref="A1:O1">
    <sortState ref="A2:P37">
      <sortCondition ref="D1"/>
    </sortState>
  </autoFilter>
  <phoneticPr fontId="5" type="noConversion"/>
  <pageMargins left="0.2" right="0.21" top="0.22" bottom="0.22" header="0.2" footer="0.2"/>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2025-03-13T06:23:11Z</dcterms:modified>
</cp:coreProperties>
</file>