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4" documentId="8_{7C4B34E5-BAE2-4FEF-997E-65CB3FC42C6E}" xr6:coauthVersionLast="47" xr6:coauthVersionMax="47" xr10:uidLastSave="{583388C7-A6B8-40DA-8D5B-A48F1D59595A}"/>
  <bookViews>
    <workbookView xWindow="-120" yWindow="-120" windowWidth="20730" windowHeight="11040" xr2:uid="{00000000-000D-0000-FFFF-FFFF00000000}"/>
  </bookViews>
  <sheets>
    <sheet name="հայ 25-13" sheetId="1" r:id="rId1"/>
    <sheet name="ռուս 25-13" sheetId="3" r:id="rId2"/>
    <sheet name="էսգ տեխնիկական" sheetId="4" r:id="rId3"/>
    <sheet name="սոնոգրաֆիա տեխնիկական" sheetId="5" r:id="rId4"/>
    <sheet name="էլեկտրոնեյրոմիոգրաֆիա տեխնիկակա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A30" i="3"/>
  <c r="I30" i="1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2" i="3"/>
  <c r="I29" i="1"/>
  <c r="I28" i="1"/>
  <c r="I27" i="1"/>
  <c r="I19" i="1"/>
  <c r="I20" i="1"/>
  <c r="I21" i="1"/>
  <c r="I22" i="1"/>
  <c r="I23" i="1"/>
  <c r="I24" i="1"/>
  <c r="I25" i="1"/>
  <c r="I26" i="1"/>
  <c r="I15" i="1"/>
  <c r="I16" i="1"/>
  <c r="I17" i="1"/>
  <c r="I18" i="1"/>
  <c r="I1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I2" i="1"/>
  <c r="I3" i="1"/>
  <c r="I4" i="1"/>
  <c r="I5" i="1"/>
  <c r="I6" i="1"/>
  <c r="I7" i="1"/>
  <c r="I8" i="1"/>
  <c r="I9" i="1"/>
  <c r="I10" i="1"/>
  <c r="I11" i="1"/>
  <c r="I12" i="1"/>
  <c r="I13" i="1"/>
</calcChain>
</file>

<file path=xl/sharedStrings.xml><?xml version="1.0" encoding="utf-8"?>
<sst xmlns="http://schemas.openxmlformats.org/spreadsheetml/2006/main" count="421" uniqueCount="287">
  <si>
    <t>սրվակ</t>
  </si>
  <si>
    <t>դեղահատ</t>
  </si>
  <si>
    <t>հատ</t>
  </si>
  <si>
    <t>33691226</t>
  </si>
  <si>
    <t xml:space="preserve">Տրամադոլ </t>
  </si>
  <si>
    <t>33691176</t>
  </si>
  <si>
    <t>Տախիբեն</t>
  </si>
  <si>
    <t>33661159</t>
  </si>
  <si>
    <t>33621440</t>
  </si>
  <si>
    <t>Բենդազոլ հիդրոքլորիդ</t>
  </si>
  <si>
    <t>33661116</t>
  </si>
  <si>
    <t xml:space="preserve">Լիդոկային  հիդրոքլորիդ
</t>
  </si>
  <si>
    <t>33661136</t>
  </si>
  <si>
    <t>Դիազեպամ</t>
  </si>
  <si>
    <t>33642230</t>
  </si>
  <si>
    <t>Լևոթիրոքսին</t>
  </si>
  <si>
    <t>33621290</t>
  </si>
  <si>
    <t>Էպինեֆրին</t>
  </si>
  <si>
    <t>33621730</t>
  </si>
  <si>
    <t>Վերապամիլ</t>
  </si>
  <si>
    <t>33691202</t>
  </si>
  <si>
    <t>Էտամզիլատ</t>
  </si>
  <si>
    <t>33691236</t>
  </si>
  <si>
    <t>Քլորպիրամին</t>
  </si>
  <si>
    <t>33611130</t>
  </si>
  <si>
    <t xml:space="preserve">Ատրոպինի սուլֆատ </t>
  </si>
  <si>
    <t>Ֆենիլիէֆրին</t>
  </si>
  <si>
    <t>50մգ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</si>
  <si>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10մգ/մլ  1մլ ներարկման լ-թ վախենում է կոտրվելուց Առնվազն 2.5 և ավելի տարի, մատակարարման պահին առնվազն 24 ամիս ժամկետով</t>
  </si>
  <si>
    <t>20մգ 2մլ ներարկման լ-թ վախենում է կոտրվելուց Առնվազն 2.5 և ավելի տարի, մատակարարման պահին առնվազն 24 ամիս ժամկետով</t>
  </si>
  <si>
    <t>5մգ/մլ 2մլ ներարկման լ-թ վախենում է կոտրվելուց Առնվազն 2.5 և ավելի տարի, մատակարարման պահին առնվազն 24 ամիս ժամկետով</t>
  </si>
  <si>
    <t>1,82մգ/մլ, 1մլ  ներարկման լ-թ վախենում է կոտրվելուց Առնվազն 2.5 և ավելի տարի, մատակարարման պահին առնվազն 24 ամիս ժամկետով</t>
  </si>
  <si>
    <t>5մգ 2մլ վախենում է կոտրվելուց Առնվազն 2.5 և ավելի տարի, մատակարարման պահին առնվազն 24 ամիս ժամկետով</t>
  </si>
  <si>
    <t>250մգ/մլ 2մլ ներարկման լ-թ վախենում է կոտրվելուց Առնվազն 2.5 և ավելի տարի, մատակարարման պահին առնվազն 24 ամիս ժամկետով</t>
  </si>
  <si>
    <t>20մգ/մլ 1մլ ներարկման լ-թ վախենում է կոտրվելուց Առնվազն 2.5 և ավելի տարի, մատակարարման պահին առնվազն 24 ամիս ժամկետով</t>
  </si>
  <si>
    <t>1մգ/մլ 1մլ ներարկման լ-թ վախենում է կոտրվելուց Առնվազն 2.5 և ավելի տարի, մատակարարման պահին առնվազն 24 ամիս ժամկետով</t>
  </si>
  <si>
    <t>5մգ/մլ 5մլ ն/լներարկման լուծույթ վախենում է կոտրվելուց Առնվազն 2.5 և ավելի տարի, մատակարարման պահին առնվազն 24 ամիս ժամկետով</t>
  </si>
  <si>
    <t>50մկգ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</si>
  <si>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 xml:space="preserve">Դեղորայք և պարագաներ </t>
  </si>
  <si>
    <t>ԷԱՃ</t>
  </si>
  <si>
    <t>Трамадол</t>
  </si>
  <si>
    <t>Таблетки блистерные по 50 мг для приема внутрь, в защищенном от влаги месте. Срок годности не менее 2,5 лет, не менее 24 месяцев с даты поставки</t>
  </si>
  <si>
    <t>Тахибен</t>
  </si>
  <si>
    <t>5мг/мл 5мл п/инъекционный раствор боится разрушения Не менее 2,5 лет и более, не менее 24 месяцев на момент поставки</t>
  </si>
  <si>
    <t>лента</t>
  </si>
  <si>
    <t>шприц</t>
  </si>
  <si>
    <t>Бендазола гидрохлорид</t>
  </si>
  <si>
    <t>Лидокаина гидрохлорид</t>
  </si>
  <si>
    <t>10 мг/мл флакон для инъекций 1 мл боится разбиться. Срок годности не менее 2,5 лет и более, срок годности не менее 24 месяцев на момент поставки.</t>
  </si>
  <si>
    <t>Флакон для инъекций 20 мг 2 мл боится разрушения. Срок годности не менее 2,5 лет, минимальный срок годности на момент поставки составляет 24 месяца.</t>
  </si>
  <si>
    <t>5 мг/мл 2 мл флакон для инъекций боится разбиться. Срок годности не менее 2,5 лет и более, срок годности не менее 24 месяцев на момент поставки.</t>
  </si>
  <si>
    <t>1,82 мг/мл, флакон для инъекций объемом 1 мл боится разрушения. Срок годности не менее 2,5 лет и более, срок годности не менее 24 месяцев на момент поставки.</t>
  </si>
  <si>
    <t>250 мг/мл флакон для инъекций объемом 2 мл боится разрушения. Срок годности не менее 2,5 лет и более, срок годности не менее 24 месяцев на момент поставки.</t>
  </si>
  <si>
    <t>Левотироксин</t>
  </si>
  <si>
    <t>Диазепам</t>
  </si>
  <si>
    <t>Адреналин</t>
  </si>
  <si>
    <t>Верапамил</t>
  </si>
  <si>
    <t>Этамзилат</t>
  </si>
  <si>
    <t>20 мг/мл флакон для инъекций объемом 1 мл боится разбиться. Срок годности не менее 2,5 лет и более, срок годности не менее 24 месяцев на момент поставки.</t>
  </si>
  <si>
    <t>1мг/мл Флакон для инъекций 1 мл боится разбиться. Срок годности не менее 2,5 лет и более, срок годности не менее 24 месяцев на момент поставки.</t>
  </si>
  <si>
    <t>Хлорпирамин</t>
  </si>
  <si>
    <t>Атропина сульфат</t>
  </si>
  <si>
    <t>Фенилэфрин</t>
  </si>
  <si>
    <t>տուփ</t>
  </si>
  <si>
    <t>Աղաթթու</t>
  </si>
  <si>
    <t>Անգույն թափանցիկ ջրային լ-թ</t>
  </si>
  <si>
    <t>լիտր</t>
  </si>
  <si>
    <t>Սալիցիլաթթու</t>
  </si>
  <si>
    <t>Սպիտակ մանր բյուրեղներ կամ թեթև բյուրեղական փոշի անհոտ</t>
  </si>
  <si>
    <t>գրամ</t>
  </si>
  <si>
    <t>Քացախաթթու</t>
  </si>
  <si>
    <t>Ազոտական թթու</t>
  </si>
  <si>
    <t>պարզ,անգույն հեղուկ ջրում լուծելի լ-թ</t>
  </si>
  <si>
    <t>Ազոպիրամ</t>
  </si>
  <si>
    <t>թաքնված արյան հետքեր ստուգելու համար</t>
  </si>
  <si>
    <t>փորձանոթ</t>
  </si>
  <si>
    <t>վակումային փորձանոթ նատրիում ցիտրատ 2.7մլ 32.% 13*75մմ</t>
  </si>
  <si>
    <t>սպեղանի</t>
  </si>
  <si>
    <t>բժշկական սպեղանի սանտավիկ</t>
  </si>
  <si>
    <t>ժապավեն</t>
  </si>
  <si>
    <t>էսգ 210*140 հիմքը ջերմային թուղթ լայնությունը 210մմ, երկարությունը 140</t>
  </si>
  <si>
    <t>ներարկիչ</t>
  </si>
  <si>
    <t>թուղթ</t>
  </si>
  <si>
    <t>լաբորատոր ջերմային թուղթ նախատեսված Mikros ES60 հեմատոլոգիական վերլուծիչ</t>
  </si>
  <si>
    <t>300մգ/մլ 10մլ ներարկման լուծույթ ներերակային ներարկման առնվազն 3տարի ժամկետ, սպասարկման պահին առնվազն 24ամիս պիտանելիության ժամկետ</t>
  </si>
  <si>
    <t>փորձանոթ էպենդորֆ 1.5մլ</t>
  </si>
  <si>
    <t>Էլեկտրասրտագրության սարք</t>
  </si>
  <si>
    <t>եռկոմպոնենտ մակ անգամյա օգտագործման ներարկիչ ասեղով, ծավալը 10մլ 0.5մ բաժանումներով ասեղի չափսերը G21 1/2-0.8-40մմ</t>
  </si>
  <si>
    <t>նատրիումի թիոսուլֆատ</t>
  </si>
  <si>
    <t>Էլեկտրոնեյրոմիոգրաֆ</t>
  </si>
  <si>
    <t>Սոնոգրաֆի ապարատ</t>
  </si>
  <si>
    <t>լաբորատոր ջերմային NX600, բիոքիմիական վերլուծիչի համար</t>
  </si>
  <si>
    <t>Таблетки блистерные по 50 мкг для приема внутрь, защищенные от влаги. Срок годности не менее 2,5 лет, не менее 24 месяцев с даты поставки</t>
  </si>
  <si>
    <t>5 мг 2 мл боится разбивания. Срок годности не менее 2,5 лет и более, срок годности не менее 24 месяцев на момент поставки.</t>
  </si>
  <si>
    <t>Соляная кислота</t>
  </si>
  <si>
    <t>Бесцветный прозрачный водный раствор</t>
  </si>
  <si>
    <t>Салициловая кислота</t>
  </si>
  <si>
    <t>Белые мелкие кристаллы или легкий кристаллический порошок, без запаха.</t>
  </si>
  <si>
    <t>уксусная кислота</t>
  </si>
  <si>
    <t>Азотная кислота</t>
  </si>
  <si>
    <t>прозрачная, бесцветная жидкость, растворимая в воде</t>
  </si>
  <si>
    <t>Азопирам</t>
  </si>
  <si>
    <t>для проверки на наличие скрытых следов крови</t>
  </si>
  <si>
    <t>пробирка</t>
  </si>
  <si>
    <t>вакуумная пробирка цитрат натрия 2,7мл 32.% 13*75мм</t>
  </si>
  <si>
    <t>лейкопластырь</t>
  </si>
  <si>
    <t>медицинский пластырь сандавик</t>
  </si>
  <si>
    <t>ЭКГ 210*140 основа термобумага ширина 210мм, длина 140</t>
  </si>
  <si>
    <t>Шприц одноразовый трехкомпонентный с иглой, объем 10 мл с ценой деления 0,5 м, размеры игл G21 1/2-0,8-40 мм</t>
  </si>
  <si>
    <t>бумага</t>
  </si>
  <si>
    <t>Лабораторная термобумага для гематологического анализатора Mikros ES60</t>
  </si>
  <si>
    <t>тиосульфат натрия</t>
  </si>
  <si>
    <t>300 мг/мл 10 мл раствора для инъекций для внутривенного введения срок годности не менее 3 лет, срок годности не менее 24 месяцев на момент использования</t>
  </si>
  <si>
    <t>лабораторный термометр NX600, для биохимического анализатора</t>
  </si>
  <si>
    <t>пробирка эппендорф 1,5 мл</t>
  </si>
  <si>
    <t>Электрокардиограф</t>
  </si>
  <si>
    <t>Электронейромиография</t>
  </si>
  <si>
    <t>Аппарат для ультразвуковой диагностики</t>
  </si>
  <si>
    <t>33661121</t>
  </si>
  <si>
    <t>Ասետիլասալիցիլաթթու</t>
  </si>
  <si>
    <t>75մգ բլիստերիում</t>
  </si>
  <si>
    <t>Ацетилсалициловая кислота</t>
  </si>
  <si>
    <t>75 мг в блистере</t>
  </si>
  <si>
    <t>Ներքոնշյալ պարամետրերից 5 տոկոսի շեղումը թույլատրելի է</t>
  </si>
  <si>
    <t>Էկրանը՝ 10․1 դյույմ անկյունագծով, գունավոր, սենսորային էկրան</t>
  </si>
  <si>
    <t>Էկրանի լուծելիությունը՝ առնվազն 1280 x 800 պիքսել</t>
  </si>
  <si>
    <t>Տպիչի տեսակը՝ ջերմային</t>
  </si>
  <si>
    <t>Տպիչի թղթի չափերը՝ 210մմ x 20մ, Z-fold: 210մմ*140մմ*20մ</t>
  </si>
  <si>
    <t>Զգայունության կարգավորումներ՝ 1.25, 2.5, 5, 10, 20, 40, 10/5, 20/10 mm/mV և ավտոմատ, ճշգրտություն՝ ±5%</t>
  </si>
  <si>
    <t>Ստանդարտ զգայունություն՝ 10 մմ/մՎ ±0.2 մմ/մՎ</t>
  </si>
  <si>
    <t>Լարումը՝ 100-240Վ</t>
  </si>
  <si>
    <t>Հաճախականությունը՝ 50Հց, 60Հց</t>
  </si>
  <si>
    <t>Մուտքային հզորությունը՝ ≤150 ՎԱ</t>
  </si>
  <si>
    <t>Մարտկոցը՝ 14․8Վ, 5200մԱժ, վերալիցքավորվող լիթիումային մարտկոց</t>
  </si>
  <si>
    <t>Ժամանակային հաստատունը՝ ≥3.2վ</t>
  </si>
  <si>
    <t>CMRR &gt;123դԲ</t>
  </si>
  <si>
    <t>Ֆիլտրեր՝ AC ֆիլտր(AC50/60 Հց), EMG ֆիլտր (25 Հց/35 Հց ), DFT ֆիլտր, Low-pass ֆիլտր</t>
  </si>
  <si>
    <t>Ռիթմի գրանցում: Գրանցման կարգավորումներ ըստ ռիթմի գրանցման ձևաչափի և ռեժիմի, ավտոմատ չափումներ և վերլուծություն</t>
  </si>
  <si>
    <t>Չափվող պարամետրեր՝ ՍԶՀ, PR ինտերվալ, P տևողություն, QRS տևողություն, T տևողություն, QT/ QTc ինտերվալ, P/QRS /T առանցք, R(V5), S(V1), R(V5)+S(V1) ամպլիտուդ</t>
  </si>
  <si>
    <t xml:space="preserve">Անվտանգության դաս՝ Class I type CF </t>
  </si>
  <si>
    <t>Պոլյարիզացիոն դիմադրության լարում՝ ±950 mV, զգայունության տատանում՝ ±5%</t>
  </si>
  <si>
    <t>ԷՍԳ ազդանշանի մուտքային նմուշառման հաճախականություն՝ 32 կՀց</t>
  </si>
  <si>
    <t>Կորի տվյալների մշակման նմուշառման հաճախականություն՝ 1 կՀց</t>
  </si>
  <si>
    <t>Նմուշառման ճշգրտություն՝ 24-bit</t>
  </si>
  <si>
    <t>Նվազագույն հայտնաբերվող ազդանշան՝ 10 Հց, 20 մկՎ (peak-peak value) շեղված սինուսային ազդանշան կարող է հայտնաբերվել</t>
  </si>
  <si>
    <t>Փեյսինգի հայտնաբերման ալիք՝ բոլոր արտածումներում</t>
  </si>
  <si>
    <t>Ամպլիտուդի քանակականացում՝ ≤5 μV/LSB</t>
  </si>
  <si>
    <t>Միջալիքային ժամանակային շեղում՝ &lt;100 մկվ</t>
  </si>
  <si>
    <t>Մուտքի եղանակ՝ թռչող մուտք (floating) և դեֆիբրիլյացիայից պաշտպանվածություն</t>
  </si>
  <si>
    <t>Արտածումներ՝ 12 ստանդարտ արտածում</t>
  </si>
  <si>
    <t>Ամբողջությամբ թվային գունավոր դոպլեր ՈւՁՀ համակարգ սայլակով</t>
  </si>
  <si>
    <t>Կորպուսի կառուցվածք՝ բարձրացման մեխանիզմով և պտտվող գործառնական ստեղնաշարով</t>
  </si>
  <si>
    <t>Ծագրային ապահովում՝ Windows</t>
  </si>
  <si>
    <t>Հետազոտություններ՝ Որովայնային, մանկաբարձական, գինեկոլոգիական, սրտաբանական, միզային համակարգ, փոքր օրգաններ, մակերեսային հյուսվածքներ, անոթային, մանկական, նորածնային, մկանային-կմախքային համակարգ</t>
  </si>
  <si>
    <t>Տվիչներ՝ Կոնվեքս, տրանսվագինալ, գծային, միկրոկոնվեքս, սրտային, 4D ծավալային</t>
  </si>
  <si>
    <t>Ծրագրեր և հաշվետվություններ՝ որովայնային, մանկաբարձական, գինեկոլոգիական, սրտային, միզային, մանր հյուսվածքներ, մակերեսային հյուսվածքներ, անոթային, մանկական, ծրագրային ապահովման մեջ չափումների ընդլայնված փաթեթներ, հաշվետվության փաթեթներմ, դեպքի վարման փաթեթներ և այլն։</t>
  </si>
  <si>
    <t>Քնային զարկերակի ինտիմա մեդիայի չափում</t>
  </si>
  <si>
    <t>Ճառագայթային սինթեզատորի ամբողջովին թվային փոխանցում և ստացում</t>
  </si>
  <si>
    <t>Գունավոր դոպլեր պատկերում (C)</t>
  </si>
  <si>
    <t xml:space="preserve"> Իմպուլսային դոպլեր պատկերում (PW)</t>
  </si>
  <si>
    <t>Կոհերենտ կոնտրաստ պատկերում (CCI)</t>
  </si>
  <si>
    <t>Շարունակական ալիքային դոպլեր (CW)</t>
  </si>
  <si>
    <t>B/C/D իրական ժամանակում 3 սինխրոն պատկերում</t>
  </si>
  <si>
    <t>Էներգետիկ դոպլեր պատկերում (PDI)</t>
  </si>
  <si>
    <t>M mode պատկերում</t>
  </si>
  <si>
    <t>Անատոմիական M mode պատկերում</t>
  </si>
  <si>
    <t>Գունավոր դոպլեր M mode պատկերում</t>
  </si>
  <si>
    <t>Էլաստոգրաֆիա</t>
  </si>
  <si>
    <t>Հյուսվածքային դոպլեր պատկերում (TDI)</t>
  </si>
  <si>
    <t>Հյուսվածքային հարմոնիկ պատկերում (THI)</t>
  </si>
  <si>
    <t>FHI պատկերում</t>
  </si>
  <si>
    <t>Նվազեցված բծերով պատկերում (SRI)</t>
  </si>
  <si>
    <t>Պանորամային պատկերում</t>
  </si>
  <si>
    <t>Սեղանարդաձև պատկերում</t>
  </si>
  <si>
    <t>Մածուցիկության ադապտիվ օպտիմիզացիա</t>
  </si>
  <si>
    <t>DICOM3.0</t>
  </si>
  <si>
    <t>Մոնիտոր՝ ≥21.5 դյույմ, բարձր լուծելիություն՝ 1920×1080 պիքսել</t>
  </si>
  <si>
    <t>Սենսորային էկրան՝ ≥13.3 դյույմ, 1920×1080 պիքսել</t>
  </si>
  <si>
    <t>Համակարգի տեղում թարմացման հնարավորություն</t>
  </si>
  <si>
    <t>Տվիչների միացման պորտերի քանակ՝ 4</t>
  </si>
  <si>
    <t>Լեզուներ՝ ZH/EN/VI/DE/FR/ES/RU/AR/PT/IN</t>
  </si>
  <si>
    <t>Խորություն՝ ≥360մմ</t>
  </si>
  <si>
    <t>Ընդլայնված պատկերում</t>
  </si>
  <si>
    <t>Տվիչներ․</t>
  </si>
  <si>
    <t>Հիմնական հաճախականություն՝ 2.0ՄՀց/2.3ՄՀց/2.5ՄՀց/3.0ՄՀց/3.5ՄՀց/4.0ՄՀց/4.6ՄՀց/5.0ՄՀց/5.4ՄՀց</t>
  </si>
  <si>
    <t>Հարմոնիկ հաճախականություն՝ 4.0ՄՀց/4.6ՄՀց/5.0ՄՀց</t>
  </si>
  <si>
    <t>Ֆունդամենտալ հաճախականություն՝ 4.0ՄՀց/4.6ՄՀց/5.0ՄՀց/6.0ՄՀց/7.0ՄՀց/8.0ՄՀց/9.2ՄՀց/10.0ՄՀց/12.0ՄՀց/13.3ՄՀց</t>
  </si>
  <si>
    <t>Հարմոնիկ հաճախականություն՝ 8.0ՄՀց/9.2ՄՀց/10.0ՄՀց</t>
  </si>
  <si>
    <t>Ֆունդամենտալ հաճախականություն՝ 3.0ՄՀց/3.5ՄՀց/4.0ՄՀց/5.0ՄՀց/5.4ՄՀց/6.0ՄՀց/7.0ՄՀց/8.0ՄՀց/10.0ՄՀց</t>
  </si>
  <si>
    <t>Հարմոնիկ հաճախականություն՝ 6.0ՄՀց/7.0ՄՀց/8.0ՄՀց</t>
  </si>
  <si>
    <t>Ֆունդամենտալ հաճախականություն՝ 1.7ՄՀց/1.9ՄՀց/2.1ՄՀց/2.5ՄՀց/3.0ՄՀց/3.4ՄՀց/3.8ՄՀց/4.2ՄՀց/5.0ՄՀց</t>
  </si>
  <si>
    <t>Հարմոնիկ հաճախականություն՝ 3.4ՄՀց/3.8ՄՀց/4.2ՄՀց</t>
  </si>
  <si>
    <t>2D պատկերման ռեժիմ</t>
  </si>
  <si>
    <t>Ստացում՝ 0 – 100, կարգավորվող 2 քայլով</t>
  </si>
  <si>
    <t>TGC կարգավորում՝ 8 սեգմենտ</t>
  </si>
  <si>
    <t>Դինամիկ միջակայք՝ 30-280, 35 մակարդակ, 5 քայլով կարգավորվող</t>
  </si>
  <si>
    <t>Գծերի խտություն՝ ցածր, միջին, բարձր, 3 մակարդակ</t>
  </si>
  <si>
    <t>Կադրերի կորելյացիա՝ 0 – 4, 4 մակարդակ</t>
  </si>
  <si>
    <t>Եզրերի ուժեղացում՝ 0-5, 5 մակարդակ</t>
  </si>
  <si>
    <t>Մոխրագույնի սանդղակ՝ 0-67, 67 մակարդակ</t>
  </si>
  <si>
    <t>Կեղծ գույն՝ 0-67, 67 մակարդակ</t>
  </si>
  <si>
    <t>Էկրանն ունի իրական ժամանակում ձայնի ուժգնության ցուցադրում, տվիչի հաճախականությունը, դինամիկ տիրույթը, կեղծ գույնը, մոխրագույնի սանդղակը և այլ 11 պարամետրերը կարող են կարգավորվել</t>
  </si>
  <si>
    <t>Ծրագրային փաթեթներ՝ Չափումների փաթեթ, ծրագրային ապահովման փաթեթ, բժշկական գրանցումների կառավարման փաթեթ։</t>
  </si>
  <si>
    <t>Գրաֆիկական և տեքստային կառավարման համակարգ:</t>
  </si>
  <si>
    <t>Ներառված է 2 կոշտ սկավառակ (SSD 128ԳԲ + HDD 1ՏԲ), արագ և ստաբիլ, RAM՝ 8ԳԲ։</t>
  </si>
  <si>
    <t>&gt;12000 կադր։</t>
  </si>
  <si>
    <t>Ներքին ֆայլերի ինֆորմացիայի կառավարման համակարգ․ կարող է գրանցել պացիենտի համարը, անունը, հետազոտության ամսաթիվը։ Վերոնշյալ պարամետրերով որոնման հնարավորություն։</t>
  </si>
  <si>
    <t>Մեկ կոճակով արագ գրաֆիկական և տեքստային կառավարում։</t>
  </si>
  <si>
    <t>Ինտերֆեյս․</t>
  </si>
  <si>
    <t>USB ինտերֆեյս՝ *4</t>
  </si>
  <si>
    <t>HDMI ինտերֆեյս՝ *1</t>
  </si>
  <si>
    <t>RJ-45 ինտերֆեյս՝ *1</t>
  </si>
  <si>
    <t>Հողանցման ինտերֆեյս՝ *1</t>
  </si>
  <si>
    <t>Ֆյուզ: *2</t>
  </si>
  <si>
    <t>DVD-RW՝ *1</t>
  </si>
  <si>
    <t>Էլեկտրական լարումը՝ 100-240V, 50/60Hz</t>
  </si>
  <si>
    <t>Կոնֆիգուրացիա</t>
  </si>
  <si>
    <t>Տվիչներ․ Կոնվեքս (ստանդարտ), գծային (ընտրովի), տրանսվագինալ (ընտրովի),  սրտային (ընտրովի) 4D (ընտրովի)</t>
  </si>
  <si>
    <t>≥13 արագ կարգավորվող կոճակ</t>
  </si>
  <si>
    <t>Սարքի նշանակությունը` Էլեկտրոնեյրոմիոգրաֆիկ հետազոտություններ:</t>
  </si>
  <si>
    <t>Ստիմուլյացիոն միոգրաֆիա</t>
  </si>
  <si>
    <t>Շարժիչ մկանաթելերով գրգռի տարածման արագության հետազոտություն՝ ռեզիդուալ լատենտության ավտոմատ հաշվարկմամբ` Առկա:</t>
  </si>
  <si>
    <t>Զգացող մկանաթելերով գրգռի տարածման արագության հետազոտություն (անտիդրոմ, օրթոդրոմ մեթոդներ)` Առկա:</t>
  </si>
  <si>
    <t>Գրգռի տարածման արագության չափման կոմբինացված մեթոդ (շարժիչ և զգացող պատասխան) ` Առկա:</t>
  </si>
  <si>
    <t>F-ալիքի հետազոտություն՝ Առկա։</t>
  </si>
  <si>
    <t>H-ռեֆլեքսի հետազոտություն՝ Առկա։</t>
  </si>
  <si>
    <t>H-ռեֆլեքսի հետազոտություն զույգով ստիմուլյացիայի ժամանակ՝ Առկա։</t>
  </si>
  <si>
    <t>Զգացող ինչինգ՝ Առկա։</t>
  </si>
  <si>
    <t>Շարժիչ ինչինգ՝ Առկա։</t>
  </si>
  <si>
    <t>Ռիթմիկ ստիմուլյացիա` Առկա</t>
  </si>
  <si>
    <t>Դեկրեմենտ-թեստ (ռիթմիկ ստիմուլյացիա)՝ Առկա։</t>
  </si>
  <si>
    <t>Ստիմուլյացիա ցանկացած տևողության պատահականորեն նշված ալգորիթմի համաձայն՝ Առկա։</t>
  </si>
  <si>
    <t>Տետանիզացիայի մեթոդ՝ Առկա։</t>
  </si>
  <si>
    <t>Ասեղային միոգրաֆիա` Առկա</t>
  </si>
  <si>
    <t>Մկանների սպոնտան ակտիվության հետազոտություն ասեղային արտածման ժամանակ՝ Առկա։</t>
  </si>
  <si>
    <t>Սպոնտան ակտիվության ֆենոմենների ավտոմատ դասակարգում․ ֆասկուլյացիաներ, ֆրբրիլյացիաներ, դրական սուր ալիքներ՝ Առկա։</t>
  </si>
  <si>
    <t>Ինտերֆերենցիոն կորի հետազոտություն մկանների տոնիկ լարվածության ժամանակ ասեղային արտածումով՝ Առկա։</t>
  </si>
  <si>
    <t>Սպոնտան ակտիվության, ինտերֆերենցիոն ԷՄԳ-ի և շարժողական միավորների պոտենցիալների գրանցում և վերլուծում մեկ մեթոդով՝ Առկա։</t>
  </si>
  <si>
    <t>Ինտերֆերենցիոն կորի տուրնո-ամպլիտուդային անալիզ՝ Առկա։</t>
  </si>
  <si>
    <t>Կարճ հատվածների և ինտերֆերենցիոն կորի համակողմանի վերլուծություն՝ Առկա։</t>
  </si>
  <si>
    <t>Շարժողական միավորների պոտենցիալների (ՇՄՊ) հետազոտություն՝ Առկա։</t>
  </si>
  <si>
    <t xml:space="preserve">ՇՄՊ ավտոմատ որոնում (multi-MUP)՝ Առկա։ </t>
  </si>
  <si>
    <t>ՇՄՊ ավտոմատ որոնում (ՇՄՊ դեկոմպոզիցիա)՝ Առկա։</t>
  </si>
  <si>
    <t>ՇՄՊ գրանցում առանց տրիգերի համաժամացման՝ Առկա։</t>
  </si>
  <si>
    <t>ՇՄՊ գրանցում տրիգերի համաժամացմամբ՝ Առկա։</t>
  </si>
  <si>
    <t>ՇՄՊ գրանցում պոտենցիալների օնլայն առանձնացմամբ՝ Առկա։</t>
  </si>
  <si>
    <t>ՇՄՊ միջինացման ֆունկցիա՝ Առկա։</t>
  </si>
  <si>
    <t>Եզակի մկանաթելերի ԷՄԳ (ջիթթեր) գրանցում եզակի մկանաթելերի հատուկ ասեղով՝ Առկա։</t>
  </si>
  <si>
    <t>Եզակի մկանաթելերի ԷՄԳ (ջիթթեր) գրանցում կոնցենտրիկ ասեղով ՇՄՊ-ի համար՝ Առկա։</t>
  </si>
  <si>
    <t>Եզակի մկանաթելերի ԷՄԳ գրանցում ստիմուլյացիայով՝ Առկա։</t>
  </si>
  <si>
    <t>Եզակի մկանաթելերի ԷՄԳ գրանցում զույգերի օնլայն առանձնացմամբ՝ Առկա։</t>
  </si>
  <si>
    <t>Հատուկ մեթոդներ` Առկա</t>
  </si>
  <si>
    <t>Թարթման ռեֆլեքսի հետազոտություն՝ Առկա։</t>
  </si>
  <si>
    <t xml:space="preserve">Մաշկի սիմպաթիկ հարուցված պոտենցիալի (մաշկ-գալվանական ռեակցիայի) հետազոտություն՝ Առկա։ </t>
  </si>
  <si>
    <t>Շարժողական միավորների քանակի գնահատում (MUNE)՝ ինկրեմենտալ մեթոդով, ՇՄՊ դեկոմպոզիցիայի մեթոդով, MUNIX, CMAP SCAN՝ Առկա։</t>
  </si>
  <si>
    <t>Ծրագրային ապահովում</t>
  </si>
  <si>
    <t>` Առկա</t>
  </si>
  <si>
    <t>Էկրանին մի քանի հետազոտությունների կամ մեկ հետազոտության տարբեր փորձերի միաժամանակ դիտում՝ Առկա։</t>
  </si>
  <si>
    <t>Հետազոտության հաշվետվության մեջ գրաֆիկների, պատկերների և աղյուսակների ավելացման հնարավորություն՝ Առկա։</t>
  </si>
  <si>
    <t>Ոչ մոդալային մուտքագրում՝ մեկ գործողության ընթացքում միաժամանակ այլ գործողությունների (օրինակ՝ նախկինում գրանցված կորերի վերլուծության) կատարում՝ Առկա։</t>
  </si>
  <si>
    <t>Բոլոր ինտերֆեյսային տարրերի (մենյու, գործիքագոտի, գրաֆիկներ, պատուհաններ, աղյուսակներ) ազատ մասշտաբավորում՝ Առկա։</t>
  </si>
  <si>
    <t>Անհատական գործիքագոտիների ստեղծման և դրանց արտաքին տեսքի կարգավորման հնարավորություն՝ Առկա։</t>
  </si>
  <si>
    <t>Ցանկացած մենյուի հրամաններին «թեժ» ստեղների (hotkeys) վերագրման հնարավորություն՝ Առկա։</t>
  </si>
  <si>
    <t>Պատկերազարդ կոնտեքստային օժանդակ համակարգ հետազոտության կատարման վերաբերյալ՝ էլեկտրոդների տեղադրման կետեր, խթանման կետեր, հեռավորության չափման կանոններ՝ Առկա։</t>
  </si>
  <si>
    <t>Մատակարարման հավելյալ լրակազմ</t>
  </si>
  <si>
    <t xml:space="preserve">Համակարգիչ՝ Գործարանային հավաքված, առնվազն INTEL i3-13 սերունդ, 3.40GHz 4 CORES, RAM 8GB (1x8GB) DDR4, SSD 512GB։ </t>
  </si>
  <si>
    <t>Մոնիտոր՝ Առնվազն 23 դույմ, ներկառուցված դինամիկներով, IPS մատրիցայով։</t>
  </si>
  <si>
    <t xml:space="preserve">Լազերային տպիչ՝ HP LaserJet Pro M111w կամ համարժեք։ </t>
  </si>
  <si>
    <t>Անխափան Սնուցման Աղբյուր</t>
  </si>
  <si>
    <t xml:space="preserve">՝ Օնլայն, կրկնակի փոխակերպմամբ, առնվազն 1կՎտ, ներառյալ 3 հատ 9Աժ մարտկոցներով, լայնությունը՝ ոչ ավել 90մմ ։ </t>
  </si>
  <si>
    <t>Սարքավորումների տեղադրման սայլակ (Համակարգչի, մոնիտորի, տպիչի, ԷՆՄԳ-ի տեղակայման համար )՝ Առկա։</t>
  </si>
  <si>
    <t>Տեղադրումը մասնագետի կողմից։</t>
  </si>
  <si>
    <t>Բժշկի թրեյնինգ օնլայն արտադրողի աշխատակցի կողմից՝ Առնվազն 2 անգամ։</t>
  </si>
  <si>
    <t>Օնլայն, հեռախոսային կապով կոնսուլտացիա՝ Առնվազն 2 տարվա ընթացքում։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</si>
  <si>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</si>
  <si>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</si>
  <si>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</si>
  <si>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</si>
  <si>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</si>
  <si>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</si>
  <si>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 xml:space="preserve">Ավտոմատ գրանցում: </t>
  </si>
  <si>
    <t>Հագեցած ավելի շատ ծրագրերով + 4 հատ տվիչ + պրինտեր, ջերմային տպիչով և սայլակով ։   Երաշխիք 2տարի, նոր չօգտագործված։ Մատակարարման ժամկետ 30- օր ։ Վճարումը տրամադրելուց 2 ամսվա ընթացքում։ Արտադրողի կողմից ավտորիզացիան պարտադիր է։ Կցված է ֆայլ մանրամասն տեխ բնութագրով՝ պարտադիր։</t>
  </si>
  <si>
    <t xml:space="preserve"> 3-ալիքանի + համապատասխան սայլակ + օնլայն 1կՎտ UPS + գործարանային հավաքած համակարգիչ + 23” մոնիտոր + HP տպիչ։ Երաշխիք 2տարի, նոր չօգտագործված։ Մատակարարման ժամկետ 30- օր ։ Վճարումը տրամադրելուց 2 ամսվա ընթացքում։ Արտադրողի կողմից ավտորիզացիան պարտադիր է։   Կցված է ֆայլ մանրամասն տեխ բնութագրով՝ պարտադիր։</t>
  </si>
  <si>
    <t> 12- ալիք + համակարգչային ծրագրային ապահովում՝ Երաշխիք 2տարի, նոր չօգտագործված։ Մատակարարման ժամկետ 30-օր ։ Վճարումը տրամադրելուց 2 ամսվա ընթացքում։ Արտադրողի կողմից ավտորիզացիան պարտադիր է։  Կցված է ֆայլ մանրամասն տեխ բնութագրով՝ պարտադիր։</t>
  </si>
  <si>
    <t>12 каналов + компьютерное программное обеспечение: 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</si>
  <si>
    <t>3 канала + соответствующая тележка + онлайн-ИБП мощностью 1 кВт + компьютер заводской сборки + 23-дюймовый монитор + принтер HP.Гарантия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</si>
  <si>
    <t>Оснащен большим количеством программ + 4 датчика + принтер, термопринтер и тележка.Гарантия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</si>
</sst>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Sylfaen"/>
      <family val="1"/>
      <charset val="204"/>
    </font>
    <font>
      <sz val="8"/>
      <color indexed="8"/>
      <name val="Sylfaen"/>
      <family val="1"/>
      <charset val="204"/>
    </font>
    <font>
      <sz val="8"/>
      <name val="Times New Roman"/>
      <family val="1"/>
      <charset val="204"/>
    </font>
    <font>
      <sz val="12"/>
      <name val="Arial Armenian"/>
      <family val="2"/>
    </font>
    <font>
      <sz val="8"/>
      <name val="Arial Armenian"/>
      <family val="2"/>
    </font>
    <font>
      <sz val="10"/>
      <name val="Arial Armenian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Arial LatArm"/>
      <family val="2"/>
    </font>
    <font>
      <sz val="10"/>
      <name val="GHEA Grapalat"/>
      <family val="3"/>
    </font>
    <font>
      <b/>
      <sz val="13"/>
      <color theme="1"/>
      <name val="Calibri"/>
      <family val="2"/>
      <scheme val="minor"/>
    </font>
    <font>
      <b/>
      <sz val="13"/>
      <color rgb="FF2C2D2E"/>
      <name val="Calibri"/>
      <family val="2"/>
      <scheme val="minor"/>
    </font>
    <font>
      <sz val="11"/>
      <name val="Arial LatArm"/>
      <family val="2"/>
    </font>
    <font>
      <b/>
      <sz val="12"/>
      <name val="Arial Armenian"/>
      <family val="2"/>
    </font>
    <font>
      <b/>
      <sz val="8"/>
      <name val="Arial LatArm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12" fillId="0" borderId="0"/>
  </cellStyleXfs>
  <cellXfs count="66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0" fillId="0" borderId="1" xfId="0" applyBorder="1"/>
    <xf numFmtId="0" fontId="1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0" fillId="0" borderId="0" xfId="0" applyNumberFormat="1" applyAlignment="1">
      <alignment vertical="top"/>
    </xf>
    <xf numFmtId="3" fontId="0" fillId="4" borderId="0" xfId="0" applyNumberFormat="1" applyFill="1" applyAlignment="1">
      <alignment vertical="top"/>
    </xf>
    <xf numFmtId="3" fontId="0" fillId="0" borderId="0" xfId="0" applyNumberFormat="1" applyAlignment="1">
      <alignment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0" fontId="2" fillId="3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4" borderId="1" xfId="0" applyFont="1" applyFill="1" applyBorder="1"/>
    <xf numFmtId="9" fontId="1" fillId="3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left"/>
    </xf>
    <xf numFmtId="0" fontId="1" fillId="3" borderId="0" xfId="0" applyFont="1" applyFill="1"/>
    <xf numFmtId="0" fontId="11" fillId="4" borderId="0" xfId="0" applyFont="1" applyFill="1"/>
    <xf numFmtId="0" fontId="15" fillId="3" borderId="2" xfId="0" applyFont="1" applyFill="1" applyBorder="1" applyAlignment="1">
      <alignment horizontal="left" vertical="center" wrapText="1"/>
    </xf>
    <xf numFmtId="0" fontId="16" fillId="4" borderId="2" xfId="0" applyFont="1" applyFill="1" applyBorder="1"/>
    <xf numFmtId="9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19" fillId="3" borderId="1" xfId="1" applyFont="1" applyFill="1" applyBorder="1" applyAlignment="1">
      <alignment vertical="center" wrapText="1"/>
    </xf>
    <xf numFmtId="3" fontId="20" fillId="0" borderId="1" xfId="0" applyNumberFormat="1" applyFont="1" applyBorder="1"/>
    <xf numFmtId="0" fontId="21" fillId="3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" fontId="22" fillId="0" borderId="0" xfId="0" applyNumberFormat="1" applyFont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B47"/>
  <sheetViews>
    <sheetView tabSelected="1" topLeftCell="A27" workbookViewId="0">
      <selection activeCell="D29" sqref="D29"/>
    </sheetView>
  </sheetViews>
  <sheetFormatPr defaultRowHeight="15.75"/>
  <cols>
    <col min="2" max="2" width="10.28515625" customWidth="1"/>
    <col min="3" max="3" width="26.85546875" style="23" customWidth="1"/>
    <col min="4" max="4" width="79.85546875" style="24" customWidth="1"/>
    <col min="5" max="5" width="5.85546875" customWidth="1"/>
    <col min="6" max="6" width="7.28515625" customWidth="1"/>
    <col min="7" max="7" width="11.28515625" style="27" customWidth="1"/>
    <col min="8" max="8" width="14.7109375" style="27" customWidth="1"/>
    <col min="9" max="9" width="10.140625" style="31" bestFit="1" customWidth="1"/>
    <col min="10" max="10" width="14.5703125" style="29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236">
      <c r="B1" s="32"/>
      <c r="C1" s="63" t="s">
        <v>38</v>
      </c>
      <c r="D1" s="64"/>
      <c r="E1" s="64"/>
      <c r="F1" s="64"/>
      <c r="G1" s="65"/>
      <c r="H1" s="33"/>
    </row>
    <row r="2" spans="1:236" s="26" customFormat="1" ht="21">
      <c r="A2" s="26">
        <v>1</v>
      </c>
      <c r="B2" s="2" t="s">
        <v>3</v>
      </c>
      <c r="C2" s="3" t="s">
        <v>4</v>
      </c>
      <c r="D2" s="4" t="s">
        <v>27</v>
      </c>
      <c r="E2" s="1" t="s">
        <v>39</v>
      </c>
      <c r="F2" s="5" t="s">
        <v>1</v>
      </c>
      <c r="G2" s="6">
        <v>6000</v>
      </c>
      <c r="H2" s="7">
        <v>100</v>
      </c>
      <c r="I2" s="34">
        <f t="shared" ref="I2:I13" si="0">+G2*H2</f>
        <v>600000</v>
      </c>
      <c r="J2" s="30"/>
    </row>
    <row r="3" spans="1:236" ht="21">
      <c r="A3">
        <f>+A2+1</f>
        <v>2</v>
      </c>
      <c r="B3" s="10" t="s">
        <v>5</v>
      </c>
      <c r="C3" s="3" t="s">
        <v>6</v>
      </c>
      <c r="D3" s="4" t="s">
        <v>36</v>
      </c>
      <c r="E3" s="1" t="s">
        <v>39</v>
      </c>
      <c r="F3" s="5" t="s">
        <v>0</v>
      </c>
      <c r="G3" s="6">
        <v>30</v>
      </c>
      <c r="H3" s="7">
        <v>2900</v>
      </c>
      <c r="I3" s="34">
        <f t="shared" si="0"/>
        <v>87000</v>
      </c>
    </row>
    <row r="4" spans="1:236" ht="36.75" customHeight="1">
      <c r="A4">
        <f t="shared" ref="A4:A5" si="1">+A3+1</f>
        <v>3</v>
      </c>
      <c r="B4" s="11" t="s">
        <v>8</v>
      </c>
      <c r="C4" s="3" t="s">
        <v>9</v>
      </c>
      <c r="D4" s="12" t="s">
        <v>28</v>
      </c>
      <c r="E4" s="1" t="s">
        <v>39</v>
      </c>
      <c r="F4" s="13" t="s">
        <v>0</v>
      </c>
      <c r="G4" s="6">
        <v>3000</v>
      </c>
      <c r="H4" s="14">
        <v>50</v>
      </c>
      <c r="I4" s="34">
        <f t="shared" si="0"/>
        <v>150000</v>
      </c>
    </row>
    <row r="5" spans="1:236" ht="36.75" customHeight="1">
      <c r="A5">
        <f t="shared" si="1"/>
        <v>4</v>
      </c>
      <c r="B5" s="11" t="s">
        <v>10</v>
      </c>
      <c r="C5" s="3" t="s">
        <v>11</v>
      </c>
      <c r="D5" s="12" t="s">
        <v>29</v>
      </c>
      <c r="E5" s="1" t="s">
        <v>39</v>
      </c>
      <c r="F5" s="13" t="s">
        <v>0</v>
      </c>
      <c r="G5" s="6">
        <v>1000</v>
      </c>
      <c r="H5" s="14">
        <v>37</v>
      </c>
      <c r="I5" s="34">
        <f t="shared" si="0"/>
        <v>37000</v>
      </c>
    </row>
    <row r="6" spans="1:236" ht="36.75" customHeight="1">
      <c r="A6">
        <f t="shared" ref="A6:A30" si="2">+A5+1</f>
        <v>5</v>
      </c>
      <c r="B6" s="15" t="s">
        <v>14</v>
      </c>
      <c r="C6" s="16" t="s">
        <v>15</v>
      </c>
      <c r="D6" s="17" t="s">
        <v>37</v>
      </c>
      <c r="E6" s="1" t="s">
        <v>39</v>
      </c>
      <c r="F6" s="18" t="s">
        <v>1</v>
      </c>
      <c r="G6" s="6">
        <v>25000</v>
      </c>
      <c r="H6" s="14">
        <v>10</v>
      </c>
      <c r="I6" s="34">
        <f t="shared" si="0"/>
        <v>250000</v>
      </c>
    </row>
    <row r="7" spans="1:236" ht="21">
      <c r="A7">
        <f t="shared" si="2"/>
        <v>6</v>
      </c>
      <c r="B7" s="19" t="s">
        <v>12</v>
      </c>
      <c r="C7" s="3" t="s">
        <v>13</v>
      </c>
      <c r="D7" s="12" t="s">
        <v>30</v>
      </c>
      <c r="E7" s="1" t="s">
        <v>39</v>
      </c>
      <c r="F7" s="13" t="s">
        <v>0</v>
      </c>
      <c r="G7" s="6">
        <v>500</v>
      </c>
      <c r="H7" s="14">
        <v>110</v>
      </c>
      <c r="I7" s="34">
        <f t="shared" si="0"/>
        <v>55000</v>
      </c>
    </row>
    <row r="8" spans="1:236" ht="21">
      <c r="A8">
        <f t="shared" si="2"/>
        <v>7</v>
      </c>
      <c r="B8" s="10" t="s">
        <v>16</v>
      </c>
      <c r="C8" s="3" t="s">
        <v>17</v>
      </c>
      <c r="D8" s="4" t="s">
        <v>31</v>
      </c>
      <c r="E8" s="1" t="s">
        <v>39</v>
      </c>
      <c r="F8" s="5" t="s">
        <v>0</v>
      </c>
      <c r="G8" s="6">
        <v>200</v>
      </c>
      <c r="H8" s="7">
        <v>450</v>
      </c>
      <c r="I8" s="34">
        <f t="shared" si="0"/>
        <v>90000</v>
      </c>
    </row>
    <row r="9" spans="1:236" ht="21">
      <c r="A9">
        <f t="shared" si="2"/>
        <v>8</v>
      </c>
      <c r="B9" s="11" t="s">
        <v>18</v>
      </c>
      <c r="C9" s="20" t="s">
        <v>19</v>
      </c>
      <c r="D9" s="36" t="s">
        <v>32</v>
      </c>
      <c r="E9" s="1" t="s">
        <v>39</v>
      </c>
      <c r="F9" s="13" t="s">
        <v>0</v>
      </c>
      <c r="G9" s="6">
        <v>100</v>
      </c>
      <c r="H9" s="14">
        <v>200</v>
      </c>
      <c r="I9" s="34">
        <f t="shared" si="0"/>
        <v>20000</v>
      </c>
    </row>
    <row r="10" spans="1:236" ht="21">
      <c r="A10">
        <f t="shared" si="2"/>
        <v>9</v>
      </c>
      <c r="B10" s="19" t="s">
        <v>20</v>
      </c>
      <c r="C10" s="35" t="s">
        <v>21</v>
      </c>
      <c r="D10" s="36" t="s">
        <v>33</v>
      </c>
      <c r="E10" s="1" t="s">
        <v>39</v>
      </c>
      <c r="F10" s="13" t="s">
        <v>0</v>
      </c>
      <c r="G10" s="6">
        <v>200</v>
      </c>
      <c r="H10" s="14">
        <v>188</v>
      </c>
      <c r="I10" s="34">
        <f t="shared" si="0"/>
        <v>37600</v>
      </c>
    </row>
    <row r="11" spans="1:236" ht="21">
      <c r="A11">
        <f t="shared" si="2"/>
        <v>10</v>
      </c>
      <c r="B11" s="11" t="s">
        <v>22</v>
      </c>
      <c r="C11" s="35" t="s">
        <v>23</v>
      </c>
      <c r="D11" s="36" t="s">
        <v>34</v>
      </c>
      <c r="E11" s="1" t="s">
        <v>39</v>
      </c>
      <c r="F11" s="13" t="s">
        <v>0</v>
      </c>
      <c r="G11" s="6">
        <v>400</v>
      </c>
      <c r="H11" s="14">
        <v>110</v>
      </c>
      <c r="I11" s="34">
        <f t="shared" si="0"/>
        <v>44000</v>
      </c>
    </row>
    <row r="12" spans="1:236" ht="21">
      <c r="A12">
        <f t="shared" si="2"/>
        <v>11</v>
      </c>
      <c r="B12" s="19" t="s">
        <v>24</v>
      </c>
      <c r="C12" s="35" t="s">
        <v>25</v>
      </c>
      <c r="D12" s="36" t="s">
        <v>35</v>
      </c>
      <c r="E12" s="1" t="s">
        <v>39</v>
      </c>
      <c r="F12" s="13" t="s">
        <v>0</v>
      </c>
      <c r="G12" s="6">
        <v>200</v>
      </c>
      <c r="H12" s="14">
        <v>47</v>
      </c>
      <c r="I12" s="34">
        <f t="shared" si="0"/>
        <v>9400</v>
      </c>
    </row>
    <row r="13" spans="1:236" ht="21">
      <c r="A13">
        <f t="shared" si="2"/>
        <v>12</v>
      </c>
      <c r="B13" s="19" t="s">
        <v>7</v>
      </c>
      <c r="C13" s="35" t="s">
        <v>26</v>
      </c>
      <c r="D13" s="36" t="s">
        <v>28</v>
      </c>
      <c r="E13" s="1" t="s">
        <v>39</v>
      </c>
      <c r="F13" s="13" t="s">
        <v>0</v>
      </c>
      <c r="G13" s="6">
        <v>100</v>
      </c>
      <c r="H13" s="14">
        <v>130</v>
      </c>
      <c r="I13" s="34">
        <f t="shared" si="0"/>
        <v>13000</v>
      </c>
    </row>
    <row r="14" spans="1:236" s="42" customFormat="1" ht="21.75" customHeight="1">
      <c r="A14">
        <f t="shared" si="2"/>
        <v>13</v>
      </c>
      <c r="B14" s="37">
        <v>33621766</v>
      </c>
      <c r="C14" s="38" t="s">
        <v>64</v>
      </c>
      <c r="D14" s="39" t="s">
        <v>65</v>
      </c>
      <c r="E14" s="1" t="s">
        <v>39</v>
      </c>
      <c r="F14" s="8" t="s">
        <v>66</v>
      </c>
      <c r="G14" s="9">
        <v>1</v>
      </c>
      <c r="H14" s="7">
        <v>3500</v>
      </c>
      <c r="I14" s="40">
        <f t="shared" ref="I14" si="3">+H14*G14</f>
        <v>3500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</row>
    <row r="15" spans="1:236" s="42" customFormat="1" ht="21.75" customHeight="1">
      <c r="A15">
        <f t="shared" si="2"/>
        <v>14</v>
      </c>
      <c r="B15" s="37">
        <v>33631140</v>
      </c>
      <c r="C15" s="38" t="s">
        <v>67</v>
      </c>
      <c r="D15" s="39" t="s">
        <v>68</v>
      </c>
      <c r="E15" s="1" t="s">
        <v>39</v>
      </c>
      <c r="F15" s="8" t="s">
        <v>69</v>
      </c>
      <c r="G15" s="9">
        <v>200</v>
      </c>
      <c r="H15" s="7">
        <v>4000</v>
      </c>
      <c r="I15" s="40">
        <f>+H15*G15</f>
        <v>800000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</row>
    <row r="16" spans="1:236" s="42" customFormat="1" ht="21.75" customHeight="1">
      <c r="A16">
        <f t="shared" si="2"/>
        <v>15</v>
      </c>
      <c r="B16" s="37">
        <v>24321440</v>
      </c>
      <c r="C16" s="38" t="s">
        <v>70</v>
      </c>
      <c r="D16" s="39" t="s">
        <v>65</v>
      </c>
      <c r="E16" s="1" t="s">
        <v>39</v>
      </c>
      <c r="F16" s="8" t="s">
        <v>66</v>
      </c>
      <c r="G16" s="9">
        <v>1</v>
      </c>
      <c r="H16" s="7">
        <v>4000</v>
      </c>
      <c r="I16" s="40">
        <f>+H16*G16</f>
        <v>4000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</row>
    <row r="17" spans="1:236" s="42" customFormat="1" ht="21.75" customHeight="1">
      <c r="A17">
        <f t="shared" si="2"/>
        <v>16</v>
      </c>
      <c r="B17" s="37">
        <v>24321860</v>
      </c>
      <c r="C17" s="38" t="s">
        <v>71</v>
      </c>
      <c r="D17" s="39" t="s">
        <v>72</v>
      </c>
      <c r="E17" s="1" t="s">
        <v>39</v>
      </c>
      <c r="F17" s="8" t="s">
        <v>66</v>
      </c>
      <c r="G17" s="9">
        <v>2</v>
      </c>
      <c r="H17" s="7">
        <v>7000</v>
      </c>
      <c r="I17" s="40">
        <f>+H17*G17</f>
        <v>14000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</row>
    <row r="18" spans="1:236" s="42" customFormat="1" ht="21.75" customHeight="1">
      <c r="A18">
        <f t="shared" si="2"/>
        <v>17</v>
      </c>
      <c r="B18" s="43">
        <v>24321800</v>
      </c>
      <c r="C18" s="44" t="s">
        <v>73</v>
      </c>
      <c r="D18" s="45" t="s">
        <v>74</v>
      </c>
      <c r="E18" s="46" t="s">
        <v>39</v>
      </c>
      <c r="F18" s="47" t="s">
        <v>63</v>
      </c>
      <c r="G18" s="48">
        <v>4</v>
      </c>
      <c r="H18" s="49">
        <v>3500</v>
      </c>
      <c r="I18" s="50">
        <f>+H18*G18</f>
        <v>14000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</row>
    <row r="19" spans="1:236">
      <c r="A19">
        <f t="shared" si="2"/>
        <v>18</v>
      </c>
      <c r="B19" s="37">
        <v>33191310</v>
      </c>
      <c r="C19" s="22" t="s">
        <v>75</v>
      </c>
      <c r="D19" s="25" t="s">
        <v>76</v>
      </c>
      <c r="E19" s="1" t="s">
        <v>39</v>
      </c>
      <c r="F19" s="8" t="s">
        <v>2</v>
      </c>
      <c r="G19" s="28">
        <v>100</v>
      </c>
      <c r="H19" s="28">
        <v>65</v>
      </c>
      <c r="I19" s="40">
        <f t="shared" ref="I19:I30" si="4">+H19*G19</f>
        <v>6500</v>
      </c>
    </row>
    <row r="20" spans="1:236">
      <c r="A20">
        <f t="shared" si="2"/>
        <v>19</v>
      </c>
      <c r="B20" s="37">
        <v>33141111</v>
      </c>
      <c r="C20" s="22" t="s">
        <v>77</v>
      </c>
      <c r="D20" s="25" t="s">
        <v>78</v>
      </c>
      <c r="E20" s="1" t="s">
        <v>39</v>
      </c>
      <c r="F20" s="8" t="s">
        <v>2</v>
      </c>
      <c r="G20" s="28">
        <v>10000</v>
      </c>
      <c r="H20" s="28">
        <v>10</v>
      </c>
      <c r="I20" s="40">
        <f t="shared" si="4"/>
        <v>100000</v>
      </c>
    </row>
    <row r="21" spans="1:236">
      <c r="A21">
        <f t="shared" si="2"/>
        <v>20</v>
      </c>
      <c r="B21" s="37">
        <v>31651200</v>
      </c>
      <c r="C21" s="22" t="s">
        <v>79</v>
      </c>
      <c r="D21" s="25" t="s">
        <v>80</v>
      </c>
      <c r="E21" s="1" t="s">
        <v>39</v>
      </c>
      <c r="F21" s="8" t="s">
        <v>2</v>
      </c>
      <c r="G21" s="28">
        <v>100</v>
      </c>
      <c r="H21" s="28">
        <v>1500</v>
      </c>
      <c r="I21" s="40">
        <f t="shared" si="4"/>
        <v>150000</v>
      </c>
    </row>
    <row r="22" spans="1:236" ht="30">
      <c r="A22">
        <f t="shared" si="2"/>
        <v>21</v>
      </c>
      <c r="B22" s="37">
        <v>33141142</v>
      </c>
      <c r="C22" s="22" t="s">
        <v>81</v>
      </c>
      <c r="D22" s="25" t="s">
        <v>87</v>
      </c>
      <c r="E22" s="1" t="s">
        <v>39</v>
      </c>
      <c r="F22" s="8" t="s">
        <v>2</v>
      </c>
      <c r="G22" s="28">
        <v>2000</v>
      </c>
      <c r="H22" s="28">
        <v>50</v>
      </c>
      <c r="I22" s="40">
        <f t="shared" si="4"/>
        <v>100000</v>
      </c>
    </row>
    <row r="23" spans="1:236" ht="30">
      <c r="A23">
        <f t="shared" si="2"/>
        <v>22</v>
      </c>
      <c r="B23" s="21">
        <v>33141212</v>
      </c>
      <c r="C23" s="22" t="s">
        <v>82</v>
      </c>
      <c r="D23" s="25" t="s">
        <v>83</v>
      </c>
      <c r="E23" s="1" t="s">
        <v>39</v>
      </c>
      <c r="F23" s="8" t="s">
        <v>2</v>
      </c>
      <c r="G23" s="28">
        <v>10</v>
      </c>
      <c r="H23" s="28">
        <v>2000</v>
      </c>
      <c r="I23" s="40">
        <f t="shared" si="4"/>
        <v>20000</v>
      </c>
    </row>
    <row r="24" spans="1:236" ht="30">
      <c r="A24">
        <f t="shared" si="2"/>
        <v>23</v>
      </c>
      <c r="B24" s="37">
        <v>33691144</v>
      </c>
      <c r="C24" s="22" t="s">
        <v>88</v>
      </c>
      <c r="D24" s="25" t="s">
        <v>84</v>
      </c>
      <c r="E24" s="1" t="s">
        <v>39</v>
      </c>
      <c r="F24" s="8" t="s">
        <v>0</v>
      </c>
      <c r="G24" s="28">
        <v>100</v>
      </c>
      <c r="H24" s="28">
        <v>300</v>
      </c>
      <c r="I24" s="40">
        <f t="shared" si="4"/>
        <v>30000</v>
      </c>
    </row>
    <row r="25" spans="1:236">
      <c r="A25">
        <f t="shared" si="2"/>
        <v>24</v>
      </c>
      <c r="B25" s="21">
        <v>33141212</v>
      </c>
      <c r="C25" s="22" t="s">
        <v>82</v>
      </c>
      <c r="D25" s="56" t="s">
        <v>91</v>
      </c>
      <c r="E25" s="1" t="s">
        <v>39</v>
      </c>
      <c r="F25" s="8" t="s">
        <v>2</v>
      </c>
      <c r="G25" s="28">
        <v>10</v>
      </c>
      <c r="H25" s="28">
        <v>2000</v>
      </c>
      <c r="I25" s="40">
        <f t="shared" si="4"/>
        <v>20000</v>
      </c>
    </row>
    <row r="26" spans="1:236">
      <c r="A26">
        <f t="shared" si="2"/>
        <v>25</v>
      </c>
      <c r="B26" s="43">
        <v>33191310</v>
      </c>
      <c r="C26" s="52" t="s">
        <v>75</v>
      </c>
      <c r="D26" s="53" t="s">
        <v>85</v>
      </c>
      <c r="E26" s="1" t="s">
        <v>39</v>
      </c>
      <c r="F26" s="8" t="s">
        <v>2</v>
      </c>
      <c r="G26" s="28">
        <v>1000</v>
      </c>
      <c r="H26" s="28">
        <v>40</v>
      </c>
      <c r="I26" s="40">
        <f t="shared" si="4"/>
        <v>40000</v>
      </c>
    </row>
    <row r="27" spans="1:236" ht="86.25">
      <c r="A27" s="21">
        <f t="shared" si="2"/>
        <v>26</v>
      </c>
      <c r="B27" s="21">
        <v>33121150</v>
      </c>
      <c r="C27" s="51" t="s">
        <v>86</v>
      </c>
      <c r="D27" s="54" t="s">
        <v>283</v>
      </c>
      <c r="E27" s="1" t="s">
        <v>39</v>
      </c>
      <c r="F27" s="8" t="s">
        <v>2</v>
      </c>
      <c r="G27" s="28">
        <v>1</v>
      </c>
      <c r="H27" s="28">
        <v>800000</v>
      </c>
      <c r="I27" s="34">
        <f t="shared" si="4"/>
        <v>800000</v>
      </c>
    </row>
    <row r="28" spans="1:236" ht="103.5">
      <c r="A28" s="21">
        <f t="shared" si="2"/>
        <v>27</v>
      </c>
      <c r="B28" s="37">
        <v>33141211</v>
      </c>
      <c r="C28" s="55" t="s">
        <v>89</v>
      </c>
      <c r="D28" s="54" t="s">
        <v>282</v>
      </c>
      <c r="E28" s="1" t="s">
        <v>39</v>
      </c>
      <c r="F28" s="8" t="s">
        <v>2</v>
      </c>
      <c r="G28" s="28">
        <v>1</v>
      </c>
      <c r="H28" s="28">
        <v>7500000</v>
      </c>
      <c r="I28" s="34">
        <f t="shared" si="4"/>
        <v>7500000</v>
      </c>
    </row>
    <row r="29" spans="1:236" ht="103.5">
      <c r="A29" s="21">
        <f t="shared" si="2"/>
        <v>28</v>
      </c>
      <c r="B29" s="21">
        <v>33121260</v>
      </c>
      <c r="C29" s="22" t="s">
        <v>90</v>
      </c>
      <c r="D29" s="54" t="s">
        <v>281</v>
      </c>
      <c r="E29" s="1" t="s">
        <v>39</v>
      </c>
      <c r="F29" s="8" t="s">
        <v>2</v>
      </c>
      <c r="G29" s="28">
        <v>1</v>
      </c>
      <c r="H29" s="28">
        <v>9000000</v>
      </c>
      <c r="I29" s="34">
        <f t="shared" si="4"/>
        <v>9000000</v>
      </c>
    </row>
    <row r="30" spans="1:236" ht="21">
      <c r="A30" s="21">
        <f t="shared" si="2"/>
        <v>29</v>
      </c>
      <c r="B30" s="2" t="s">
        <v>118</v>
      </c>
      <c r="C30" s="57" t="s">
        <v>119</v>
      </c>
      <c r="D30" s="4" t="s">
        <v>120</v>
      </c>
      <c r="E30" s="5" t="s">
        <v>1</v>
      </c>
      <c r="F30" s="8" t="s">
        <v>2</v>
      </c>
      <c r="G30" s="7">
        <v>100000</v>
      </c>
      <c r="H30" s="58">
        <v>16</v>
      </c>
      <c r="I30" s="34">
        <f t="shared" si="4"/>
        <v>1600000</v>
      </c>
      <c r="J30"/>
    </row>
    <row r="34" spans="3:10" ht="15">
      <c r="C34" t="s">
        <v>274</v>
      </c>
      <c r="D34"/>
      <c r="G34"/>
      <c r="H34"/>
      <c r="I34"/>
      <c r="J34"/>
    </row>
    <row r="35" spans="3:10" ht="15">
      <c r="C35"/>
      <c r="D35"/>
      <c r="G35"/>
      <c r="H35"/>
      <c r="I35"/>
      <c r="J35"/>
    </row>
    <row r="36" spans="3:10" ht="15">
      <c r="C36"/>
      <c r="D36"/>
      <c r="G36"/>
      <c r="H36"/>
      <c r="I36"/>
      <c r="J36"/>
    </row>
    <row r="37" spans="3:10" ht="15">
      <c r="C37" t="s">
        <v>275</v>
      </c>
      <c r="D37"/>
      <c r="G37"/>
      <c r="H37"/>
      <c r="I37"/>
      <c r="J37"/>
    </row>
    <row r="38" spans="3:10" ht="15">
      <c r="C38"/>
      <c r="D38"/>
      <c r="G38"/>
      <c r="H38"/>
      <c r="I38"/>
      <c r="J38"/>
    </row>
    <row r="39" spans="3:10" ht="15">
      <c r="C39"/>
      <c r="D39"/>
      <c r="G39"/>
      <c r="H39"/>
      <c r="I39"/>
      <c r="J39"/>
    </row>
    <row r="40" spans="3:10" ht="15">
      <c r="C40" t="s">
        <v>276</v>
      </c>
      <c r="D40"/>
      <c r="G40"/>
      <c r="H40"/>
      <c r="I40"/>
      <c r="J40"/>
    </row>
    <row r="41" spans="3:10" ht="15">
      <c r="C41"/>
      <c r="D41"/>
      <c r="G41"/>
      <c r="H41"/>
      <c r="I41"/>
      <c r="J41"/>
    </row>
    <row r="42" spans="3:10" ht="15">
      <c r="C42" t="s">
        <v>277</v>
      </c>
      <c r="D42"/>
      <c r="G42"/>
      <c r="H42"/>
      <c r="I42"/>
      <c r="J42"/>
    </row>
    <row r="43" spans="3:10" ht="15">
      <c r="C43"/>
      <c r="D43"/>
      <c r="G43"/>
      <c r="H43"/>
      <c r="I43"/>
      <c r="J43"/>
    </row>
    <row r="44" spans="3:10" ht="15">
      <c r="C44" t="s">
        <v>278</v>
      </c>
      <c r="D44"/>
      <c r="G44"/>
      <c r="H44"/>
      <c r="I44"/>
      <c r="J44"/>
    </row>
    <row r="45" spans="3:10" ht="15">
      <c r="C45"/>
      <c r="D45"/>
      <c r="G45"/>
      <c r="H45"/>
      <c r="I45"/>
      <c r="J45"/>
    </row>
    <row r="46" spans="3:10" ht="15">
      <c r="C46" t="s">
        <v>279</v>
      </c>
      <c r="D46"/>
      <c r="G46"/>
      <c r="H46"/>
      <c r="I46"/>
      <c r="J46"/>
    </row>
    <row r="47" spans="3:10">
      <c r="C47"/>
      <c r="D47"/>
      <c r="G47"/>
      <c r="H47"/>
      <c r="I47" s="62"/>
      <c r="J47"/>
    </row>
  </sheetData>
  <mergeCells count="1">
    <mergeCell ref="C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227F-8B93-4732-9760-CA0EBC3B0F9B}">
  <dimension ref="A1:IB30"/>
  <sheetViews>
    <sheetView topLeftCell="A25" workbookViewId="0">
      <selection activeCell="D28" sqref="D28"/>
    </sheetView>
  </sheetViews>
  <sheetFormatPr defaultRowHeight="15.75"/>
  <cols>
    <col min="1" max="1" width="6.28515625" customWidth="1"/>
    <col min="2" max="2" width="10.28515625" customWidth="1"/>
    <col min="3" max="3" width="26.85546875" style="23" customWidth="1"/>
    <col min="4" max="4" width="79.85546875" style="24" customWidth="1"/>
    <col min="5" max="5" width="5.85546875" customWidth="1"/>
    <col min="6" max="6" width="7.28515625" customWidth="1"/>
    <col min="7" max="7" width="8.28515625" style="27" customWidth="1"/>
    <col min="8" max="8" width="14.7109375" style="27" customWidth="1"/>
    <col min="9" max="9" width="10.140625" style="31" bestFit="1" customWidth="1"/>
    <col min="10" max="10" width="14.5703125" style="29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236">
      <c r="B1" s="32"/>
      <c r="C1" s="63" t="s">
        <v>38</v>
      </c>
      <c r="D1" s="64"/>
      <c r="E1" s="64"/>
      <c r="F1" s="64"/>
      <c r="G1" s="65"/>
      <c r="H1" s="33"/>
    </row>
    <row r="2" spans="1:236" s="26" customFormat="1" ht="21">
      <c r="A2" s="26">
        <v>1</v>
      </c>
      <c r="B2" s="2" t="s">
        <v>3</v>
      </c>
      <c r="C2" s="3" t="s">
        <v>40</v>
      </c>
      <c r="D2" s="4" t="s">
        <v>41</v>
      </c>
      <c r="E2" s="1" t="s">
        <v>39</v>
      </c>
      <c r="F2" s="5" t="s">
        <v>1</v>
      </c>
      <c r="G2" s="6">
        <v>6000</v>
      </c>
      <c r="H2" s="7">
        <v>100</v>
      </c>
      <c r="I2" s="34">
        <f t="shared" ref="I2:I13" si="0">+G2*H2</f>
        <v>600000</v>
      </c>
      <c r="J2" s="30"/>
    </row>
    <row r="3" spans="1:236" ht="26.25" customHeight="1">
      <c r="A3">
        <f>+A2+1</f>
        <v>2</v>
      </c>
      <c r="B3" s="10" t="s">
        <v>5</v>
      </c>
      <c r="C3" s="3" t="s">
        <v>42</v>
      </c>
      <c r="D3" s="4" t="s">
        <v>43</v>
      </c>
      <c r="E3" s="1" t="s">
        <v>39</v>
      </c>
      <c r="F3" s="5" t="s">
        <v>0</v>
      </c>
      <c r="G3" s="6">
        <v>30</v>
      </c>
      <c r="H3" s="7">
        <v>2900</v>
      </c>
      <c r="I3" s="34">
        <f t="shared" si="0"/>
        <v>87000</v>
      </c>
    </row>
    <row r="4" spans="1:236" ht="36.75" customHeight="1">
      <c r="A4">
        <f t="shared" ref="A4:A30" si="1">+A3+1</f>
        <v>3</v>
      </c>
      <c r="B4" s="11" t="s">
        <v>8</v>
      </c>
      <c r="C4" s="3" t="s">
        <v>46</v>
      </c>
      <c r="D4" s="12" t="s">
        <v>48</v>
      </c>
      <c r="E4" s="1" t="s">
        <v>39</v>
      </c>
      <c r="F4" s="13" t="s">
        <v>0</v>
      </c>
      <c r="G4" s="6">
        <v>3000</v>
      </c>
      <c r="H4" s="14">
        <v>50</v>
      </c>
      <c r="I4" s="34">
        <f t="shared" si="0"/>
        <v>150000</v>
      </c>
    </row>
    <row r="5" spans="1:236" ht="36.75" customHeight="1">
      <c r="A5">
        <f t="shared" si="1"/>
        <v>4</v>
      </c>
      <c r="B5" s="11" t="s">
        <v>10</v>
      </c>
      <c r="C5" s="3" t="s">
        <v>47</v>
      </c>
      <c r="D5" s="12" t="s">
        <v>49</v>
      </c>
      <c r="E5" s="1" t="s">
        <v>39</v>
      </c>
      <c r="F5" s="13" t="s">
        <v>0</v>
      </c>
      <c r="G5" s="6">
        <v>1000</v>
      </c>
      <c r="H5" s="14">
        <v>37</v>
      </c>
      <c r="I5" s="34">
        <f t="shared" si="0"/>
        <v>37000</v>
      </c>
    </row>
    <row r="6" spans="1:236" ht="36.75" customHeight="1">
      <c r="A6">
        <f t="shared" si="1"/>
        <v>5</v>
      </c>
      <c r="B6" s="15" t="s">
        <v>14</v>
      </c>
      <c r="C6" s="16" t="s">
        <v>53</v>
      </c>
      <c r="D6" s="17" t="s">
        <v>92</v>
      </c>
      <c r="E6" s="1" t="s">
        <v>39</v>
      </c>
      <c r="F6" s="18" t="s">
        <v>1</v>
      </c>
      <c r="G6" s="6">
        <v>25000</v>
      </c>
      <c r="H6" s="14">
        <v>10</v>
      </c>
      <c r="I6" s="34">
        <f t="shared" si="0"/>
        <v>250000</v>
      </c>
    </row>
    <row r="7" spans="1:236" ht="21">
      <c r="A7">
        <f t="shared" si="1"/>
        <v>6</v>
      </c>
      <c r="B7" s="19" t="s">
        <v>12</v>
      </c>
      <c r="C7" s="3" t="s">
        <v>54</v>
      </c>
      <c r="D7" s="12" t="s">
        <v>50</v>
      </c>
      <c r="E7" s="1" t="s">
        <v>39</v>
      </c>
      <c r="F7" s="13" t="s">
        <v>0</v>
      </c>
      <c r="G7" s="6">
        <v>500</v>
      </c>
      <c r="H7" s="14">
        <v>110</v>
      </c>
      <c r="I7" s="34">
        <f t="shared" si="0"/>
        <v>55000</v>
      </c>
    </row>
    <row r="8" spans="1:236" ht="21">
      <c r="A8">
        <f t="shared" si="1"/>
        <v>7</v>
      </c>
      <c r="B8" s="10" t="s">
        <v>16</v>
      </c>
      <c r="C8" s="3" t="s">
        <v>55</v>
      </c>
      <c r="D8" s="4" t="s">
        <v>51</v>
      </c>
      <c r="E8" s="1" t="s">
        <v>39</v>
      </c>
      <c r="F8" s="5" t="s">
        <v>0</v>
      </c>
      <c r="G8" s="6">
        <v>200</v>
      </c>
      <c r="H8" s="7">
        <v>450</v>
      </c>
      <c r="I8" s="34">
        <f t="shared" si="0"/>
        <v>90000</v>
      </c>
    </row>
    <row r="9" spans="1:236" ht="21">
      <c r="A9">
        <f t="shared" si="1"/>
        <v>8</v>
      </c>
      <c r="B9" s="11" t="s">
        <v>18</v>
      </c>
      <c r="C9" s="20" t="s">
        <v>56</v>
      </c>
      <c r="D9" s="36" t="s">
        <v>93</v>
      </c>
      <c r="E9" s="1" t="s">
        <v>39</v>
      </c>
      <c r="F9" s="13" t="s">
        <v>0</v>
      </c>
      <c r="G9" s="6">
        <v>100</v>
      </c>
      <c r="H9" s="14">
        <v>200</v>
      </c>
      <c r="I9" s="34">
        <f t="shared" si="0"/>
        <v>20000</v>
      </c>
    </row>
    <row r="10" spans="1:236" ht="31.5" customHeight="1">
      <c r="A10">
        <f t="shared" si="1"/>
        <v>9</v>
      </c>
      <c r="B10" s="19" t="s">
        <v>20</v>
      </c>
      <c r="C10" s="35" t="s">
        <v>57</v>
      </c>
      <c r="D10" s="36" t="s">
        <v>52</v>
      </c>
      <c r="E10" s="1" t="s">
        <v>39</v>
      </c>
      <c r="F10" s="13" t="s">
        <v>0</v>
      </c>
      <c r="G10" s="6">
        <v>200</v>
      </c>
      <c r="H10" s="14">
        <v>188</v>
      </c>
      <c r="I10" s="34">
        <f t="shared" si="0"/>
        <v>37600</v>
      </c>
    </row>
    <row r="11" spans="1:236" ht="30.75" customHeight="1">
      <c r="A11">
        <f t="shared" si="1"/>
        <v>10</v>
      </c>
      <c r="B11" s="11" t="s">
        <v>22</v>
      </c>
      <c r="C11" s="35" t="s">
        <v>60</v>
      </c>
      <c r="D11" s="36" t="s">
        <v>58</v>
      </c>
      <c r="E11" s="1" t="s">
        <v>39</v>
      </c>
      <c r="F11" s="13" t="s">
        <v>0</v>
      </c>
      <c r="G11" s="6">
        <v>400</v>
      </c>
      <c r="H11" s="14">
        <v>110</v>
      </c>
      <c r="I11" s="34">
        <f t="shared" si="0"/>
        <v>44000</v>
      </c>
    </row>
    <row r="12" spans="1:236" ht="28.5" customHeight="1">
      <c r="A12">
        <f t="shared" si="1"/>
        <v>11</v>
      </c>
      <c r="B12" s="19" t="s">
        <v>24</v>
      </c>
      <c r="C12" s="35" t="s">
        <v>61</v>
      </c>
      <c r="D12" s="36" t="s">
        <v>59</v>
      </c>
      <c r="E12" s="1" t="s">
        <v>39</v>
      </c>
      <c r="F12" s="13" t="s">
        <v>0</v>
      </c>
      <c r="G12" s="6">
        <v>200</v>
      </c>
      <c r="H12" s="14">
        <v>47</v>
      </c>
      <c r="I12" s="34">
        <f t="shared" si="0"/>
        <v>9400</v>
      </c>
    </row>
    <row r="13" spans="1:236" ht="30.75" customHeight="1">
      <c r="A13">
        <f t="shared" si="1"/>
        <v>12</v>
      </c>
      <c r="B13" s="19" t="s">
        <v>7</v>
      </c>
      <c r="C13" s="35" t="s">
        <v>62</v>
      </c>
      <c r="D13" s="36" t="s">
        <v>48</v>
      </c>
      <c r="E13" s="1" t="s">
        <v>39</v>
      </c>
      <c r="F13" s="13" t="s">
        <v>0</v>
      </c>
      <c r="G13" s="6">
        <v>100</v>
      </c>
      <c r="H13" s="14">
        <v>130</v>
      </c>
      <c r="I13" s="34">
        <f t="shared" si="0"/>
        <v>13000</v>
      </c>
    </row>
    <row r="14" spans="1:236" s="42" customFormat="1" ht="21.75" customHeight="1">
      <c r="A14">
        <f t="shared" si="1"/>
        <v>13</v>
      </c>
      <c r="B14" s="37">
        <v>33621766</v>
      </c>
      <c r="C14" s="38" t="s">
        <v>94</v>
      </c>
      <c r="D14" s="39" t="s">
        <v>95</v>
      </c>
      <c r="E14" s="1" t="s">
        <v>39</v>
      </c>
      <c r="F14" s="8" t="s">
        <v>66</v>
      </c>
      <c r="G14" s="9">
        <v>1</v>
      </c>
      <c r="H14" s="7">
        <v>3500</v>
      </c>
      <c r="I14" s="40">
        <f t="shared" ref="I14" si="2">+H14*G14</f>
        <v>3500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</row>
    <row r="15" spans="1:236" s="42" customFormat="1" ht="21.75" customHeight="1">
      <c r="A15">
        <f t="shared" si="1"/>
        <v>14</v>
      </c>
      <c r="B15" s="37">
        <v>33631140</v>
      </c>
      <c r="C15" s="38" t="s">
        <v>96</v>
      </c>
      <c r="D15" s="39" t="s">
        <v>97</v>
      </c>
      <c r="E15" s="1" t="s">
        <v>39</v>
      </c>
      <c r="F15" s="8" t="s">
        <v>69</v>
      </c>
      <c r="G15" s="9">
        <v>200</v>
      </c>
      <c r="H15" s="7">
        <v>4000</v>
      </c>
      <c r="I15" s="40">
        <f>+H15*G15</f>
        <v>800000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</row>
    <row r="16" spans="1:236" s="42" customFormat="1" ht="21.75" customHeight="1">
      <c r="A16">
        <f t="shared" si="1"/>
        <v>15</v>
      </c>
      <c r="B16" s="37">
        <v>24321440</v>
      </c>
      <c r="C16" s="38" t="s">
        <v>98</v>
      </c>
      <c r="D16" s="39" t="s">
        <v>95</v>
      </c>
      <c r="E16" s="1" t="s">
        <v>39</v>
      </c>
      <c r="F16" s="8" t="s">
        <v>66</v>
      </c>
      <c r="G16" s="9">
        <v>1</v>
      </c>
      <c r="H16" s="7">
        <v>4000</v>
      </c>
      <c r="I16" s="40">
        <f>+H16*G16</f>
        <v>4000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</row>
    <row r="17" spans="1:236" s="42" customFormat="1" ht="21.75" customHeight="1">
      <c r="A17">
        <f t="shared" si="1"/>
        <v>16</v>
      </c>
      <c r="B17" s="37">
        <v>24321860</v>
      </c>
      <c r="C17" s="38" t="s">
        <v>99</v>
      </c>
      <c r="D17" s="39" t="s">
        <v>100</v>
      </c>
      <c r="E17" s="1" t="s">
        <v>39</v>
      </c>
      <c r="F17" s="8" t="s">
        <v>66</v>
      </c>
      <c r="G17" s="9">
        <v>2</v>
      </c>
      <c r="H17" s="7">
        <v>7000</v>
      </c>
      <c r="I17" s="40">
        <f>+H17*G17</f>
        <v>14000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</row>
    <row r="18" spans="1:236" s="42" customFormat="1" ht="21.75" customHeight="1">
      <c r="A18">
        <f t="shared" si="1"/>
        <v>17</v>
      </c>
      <c r="B18" s="43">
        <v>24321800</v>
      </c>
      <c r="C18" s="44" t="s">
        <v>101</v>
      </c>
      <c r="D18" s="45" t="s">
        <v>102</v>
      </c>
      <c r="E18" s="46" t="s">
        <v>39</v>
      </c>
      <c r="F18" s="47" t="s">
        <v>63</v>
      </c>
      <c r="G18" s="48">
        <v>4</v>
      </c>
      <c r="H18" s="49">
        <v>3500</v>
      </c>
      <c r="I18" s="50">
        <f>+H18*G18</f>
        <v>14000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</row>
    <row r="19" spans="1:236">
      <c r="A19">
        <f t="shared" si="1"/>
        <v>18</v>
      </c>
      <c r="B19" s="37">
        <v>33191310</v>
      </c>
      <c r="C19" s="22" t="s">
        <v>103</v>
      </c>
      <c r="D19" s="25" t="s">
        <v>104</v>
      </c>
      <c r="E19" s="1" t="s">
        <v>39</v>
      </c>
      <c r="F19" s="8" t="s">
        <v>2</v>
      </c>
      <c r="G19" s="28">
        <v>100</v>
      </c>
      <c r="H19" s="28">
        <v>65</v>
      </c>
      <c r="I19" s="40">
        <f t="shared" ref="I19:I30" si="3">+H19*G19</f>
        <v>6500</v>
      </c>
    </row>
    <row r="20" spans="1:236">
      <c r="A20">
        <f t="shared" si="1"/>
        <v>19</v>
      </c>
      <c r="B20" s="37">
        <v>33141111</v>
      </c>
      <c r="C20" s="22" t="s">
        <v>105</v>
      </c>
      <c r="D20" s="25" t="s">
        <v>106</v>
      </c>
      <c r="E20" s="1" t="s">
        <v>39</v>
      </c>
      <c r="F20" s="8" t="s">
        <v>2</v>
      </c>
      <c r="G20" s="28">
        <v>10000</v>
      </c>
      <c r="H20" s="28">
        <v>10</v>
      </c>
      <c r="I20" s="40">
        <f t="shared" si="3"/>
        <v>100000</v>
      </c>
    </row>
    <row r="21" spans="1:236" ht="29.25" customHeight="1">
      <c r="A21">
        <f t="shared" si="1"/>
        <v>20</v>
      </c>
      <c r="B21" s="37">
        <v>31651200</v>
      </c>
      <c r="C21" s="22" t="s">
        <v>44</v>
      </c>
      <c r="D21" s="25" t="s">
        <v>107</v>
      </c>
      <c r="E21" s="1" t="s">
        <v>39</v>
      </c>
      <c r="F21" s="8" t="s">
        <v>2</v>
      </c>
      <c r="G21" s="28">
        <v>100</v>
      </c>
      <c r="H21" s="28">
        <v>1500</v>
      </c>
      <c r="I21" s="40">
        <f t="shared" si="3"/>
        <v>150000</v>
      </c>
    </row>
    <row r="22" spans="1:236" ht="39" customHeight="1">
      <c r="A22">
        <f t="shared" si="1"/>
        <v>21</v>
      </c>
      <c r="B22" s="37">
        <v>33141142</v>
      </c>
      <c r="C22" s="22" t="s">
        <v>45</v>
      </c>
      <c r="D22" s="25" t="s">
        <v>108</v>
      </c>
      <c r="E22" s="1" t="s">
        <v>39</v>
      </c>
      <c r="F22" s="8" t="s">
        <v>2</v>
      </c>
      <c r="G22" s="28">
        <v>2000</v>
      </c>
      <c r="H22" s="28">
        <v>50</v>
      </c>
      <c r="I22" s="40">
        <f t="shared" si="3"/>
        <v>100000</v>
      </c>
    </row>
    <row r="23" spans="1:236" ht="21.75" customHeight="1">
      <c r="A23">
        <f t="shared" si="1"/>
        <v>22</v>
      </c>
      <c r="B23" s="21">
        <v>33141212</v>
      </c>
      <c r="C23" s="22" t="s">
        <v>109</v>
      </c>
      <c r="D23" s="25" t="s">
        <v>110</v>
      </c>
      <c r="E23" s="1" t="s">
        <v>39</v>
      </c>
      <c r="F23" s="8" t="s">
        <v>2</v>
      </c>
      <c r="G23" s="28">
        <v>10</v>
      </c>
      <c r="H23" s="28">
        <v>2000</v>
      </c>
      <c r="I23" s="40">
        <f t="shared" si="3"/>
        <v>20000</v>
      </c>
    </row>
    <row r="24" spans="1:236" ht="33" customHeight="1">
      <c r="A24">
        <f t="shared" si="1"/>
        <v>23</v>
      </c>
      <c r="B24" s="37">
        <v>33691144</v>
      </c>
      <c r="C24" s="22" t="s">
        <v>111</v>
      </c>
      <c r="D24" s="25" t="s">
        <v>112</v>
      </c>
      <c r="E24" s="1" t="s">
        <v>39</v>
      </c>
      <c r="F24" s="8" t="s">
        <v>0</v>
      </c>
      <c r="G24" s="28">
        <v>100</v>
      </c>
      <c r="H24" s="28">
        <v>300</v>
      </c>
      <c r="I24" s="40">
        <f t="shared" si="3"/>
        <v>30000</v>
      </c>
    </row>
    <row r="25" spans="1:236">
      <c r="A25">
        <f t="shared" si="1"/>
        <v>24</v>
      </c>
      <c r="B25" s="21">
        <v>33141212</v>
      </c>
      <c r="C25" s="22" t="s">
        <v>109</v>
      </c>
      <c r="D25" s="56" t="s">
        <v>113</v>
      </c>
      <c r="E25" s="1" t="s">
        <v>39</v>
      </c>
      <c r="F25" s="8" t="s">
        <v>2</v>
      </c>
      <c r="G25" s="28">
        <v>10</v>
      </c>
      <c r="H25" s="28">
        <v>2000</v>
      </c>
      <c r="I25" s="40">
        <f t="shared" si="3"/>
        <v>20000</v>
      </c>
    </row>
    <row r="26" spans="1:236">
      <c r="A26">
        <f t="shared" si="1"/>
        <v>25</v>
      </c>
      <c r="B26" s="43">
        <v>33191310</v>
      </c>
      <c r="C26" s="52" t="s">
        <v>103</v>
      </c>
      <c r="D26" s="53" t="s">
        <v>114</v>
      </c>
      <c r="E26" s="1" t="s">
        <v>39</v>
      </c>
      <c r="F26" s="8" t="s">
        <v>2</v>
      </c>
      <c r="G26" s="28">
        <v>1000</v>
      </c>
      <c r="H26" s="28">
        <v>40</v>
      </c>
      <c r="I26" s="40">
        <f t="shared" si="3"/>
        <v>40000</v>
      </c>
    </row>
    <row r="27" spans="1:236" ht="47.25" customHeight="1">
      <c r="A27" s="21">
        <f t="shared" si="1"/>
        <v>26</v>
      </c>
      <c r="B27" s="21">
        <v>33121150</v>
      </c>
      <c r="C27" s="51" t="s">
        <v>115</v>
      </c>
      <c r="D27" s="54" t="s">
        <v>284</v>
      </c>
      <c r="E27" s="1" t="s">
        <v>39</v>
      </c>
      <c r="F27" s="8" t="s">
        <v>2</v>
      </c>
      <c r="G27" s="28">
        <v>1</v>
      </c>
      <c r="H27" s="28">
        <v>800000</v>
      </c>
      <c r="I27" s="34">
        <f t="shared" si="3"/>
        <v>800000</v>
      </c>
    </row>
    <row r="28" spans="1:236" ht="115.5" customHeight="1">
      <c r="A28" s="21">
        <f t="shared" si="1"/>
        <v>27</v>
      </c>
      <c r="B28" s="37">
        <v>33141211</v>
      </c>
      <c r="C28" s="55" t="s">
        <v>116</v>
      </c>
      <c r="D28" s="54" t="s">
        <v>285</v>
      </c>
      <c r="E28" s="1" t="s">
        <v>39</v>
      </c>
      <c r="F28" s="8" t="s">
        <v>2</v>
      </c>
      <c r="G28" s="28">
        <v>1</v>
      </c>
      <c r="H28" s="28">
        <v>7000000</v>
      </c>
      <c r="I28" s="34">
        <f t="shared" si="3"/>
        <v>7000000</v>
      </c>
    </row>
    <row r="29" spans="1:236" ht="45.75">
      <c r="A29" s="21">
        <f t="shared" si="1"/>
        <v>28</v>
      </c>
      <c r="B29" s="21">
        <v>33121260</v>
      </c>
      <c r="C29" s="22" t="s">
        <v>117</v>
      </c>
      <c r="D29" s="54" t="s">
        <v>286</v>
      </c>
      <c r="E29" s="1" t="s">
        <v>39</v>
      </c>
      <c r="F29" s="8" t="s">
        <v>2</v>
      </c>
      <c r="G29" s="28">
        <v>1</v>
      </c>
      <c r="H29" s="28">
        <v>9500000</v>
      </c>
      <c r="I29" s="34">
        <f t="shared" si="3"/>
        <v>9500000</v>
      </c>
    </row>
    <row r="30" spans="1:236" ht="31.5">
      <c r="A30">
        <f t="shared" si="1"/>
        <v>29</v>
      </c>
      <c r="B30" s="2" t="s">
        <v>118</v>
      </c>
      <c r="C30" s="3" t="s">
        <v>121</v>
      </c>
      <c r="D30" s="59" t="s">
        <v>122</v>
      </c>
      <c r="E30" s="1" t="s">
        <v>39</v>
      </c>
      <c r="F30" s="5" t="s">
        <v>1</v>
      </c>
      <c r="G30" s="6">
        <v>100000</v>
      </c>
      <c r="H30" s="7">
        <v>16</v>
      </c>
      <c r="I30" s="34">
        <f t="shared" si="3"/>
        <v>1600000</v>
      </c>
      <c r="J30"/>
    </row>
  </sheetData>
  <mergeCells count="1">
    <mergeCell ref="C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EA0C-FED6-4883-8E98-9BA316B29633}">
  <dimension ref="A1:A31"/>
  <sheetViews>
    <sheetView topLeftCell="A19" workbookViewId="0">
      <selection activeCell="C32" sqref="C32"/>
    </sheetView>
  </sheetViews>
  <sheetFormatPr defaultRowHeight="15"/>
  <sheetData>
    <row r="1" spans="1:1">
      <c r="A1" s="60" t="s">
        <v>86</v>
      </c>
    </row>
    <row r="2" spans="1:1">
      <c r="A2" s="27"/>
    </row>
    <row r="3" spans="1:1">
      <c r="A3" s="27" t="s">
        <v>123</v>
      </c>
    </row>
    <row r="4" spans="1:1">
      <c r="A4" s="27" t="s">
        <v>124</v>
      </c>
    </row>
    <row r="5" spans="1:1">
      <c r="A5" s="27" t="s">
        <v>125</v>
      </c>
    </row>
    <row r="6" spans="1:1">
      <c r="A6" s="27" t="s">
        <v>126</v>
      </c>
    </row>
    <row r="7" spans="1:1">
      <c r="A7" s="27" t="s">
        <v>127</v>
      </c>
    </row>
    <row r="8" spans="1:1">
      <c r="A8" s="27" t="s">
        <v>128</v>
      </c>
    </row>
    <row r="9" spans="1:1">
      <c r="A9" s="27" t="s">
        <v>129</v>
      </c>
    </row>
    <row r="10" spans="1:1">
      <c r="A10" s="27" t="s">
        <v>130</v>
      </c>
    </row>
    <row r="11" spans="1:1">
      <c r="A11" s="27" t="s">
        <v>131</v>
      </c>
    </row>
    <row r="12" spans="1:1">
      <c r="A12" s="27" t="s">
        <v>132</v>
      </c>
    </row>
    <row r="13" spans="1:1">
      <c r="A13" s="27" t="s">
        <v>133</v>
      </c>
    </row>
    <row r="14" spans="1:1">
      <c r="A14" s="27" t="s">
        <v>134</v>
      </c>
    </row>
    <row r="15" spans="1:1">
      <c r="A15" s="27" t="s">
        <v>135</v>
      </c>
    </row>
    <row r="16" spans="1:1">
      <c r="A16" s="27" t="s">
        <v>136</v>
      </c>
    </row>
    <row r="17" spans="1:1">
      <c r="A17" s="27" t="s">
        <v>280</v>
      </c>
    </row>
    <row r="18" spans="1:1">
      <c r="A18" s="27" t="s">
        <v>137</v>
      </c>
    </row>
    <row r="19" spans="1:1">
      <c r="A19" s="27" t="s">
        <v>138</v>
      </c>
    </row>
    <row r="20" spans="1:1">
      <c r="A20" s="27" t="s">
        <v>139</v>
      </c>
    </row>
    <row r="21" spans="1:1">
      <c r="A21" s="27" t="s">
        <v>140</v>
      </c>
    </row>
    <row r="22" spans="1:1">
      <c r="A22" s="27" t="s">
        <v>141</v>
      </c>
    </row>
    <row r="23" spans="1:1">
      <c r="A23" s="27" t="s">
        <v>142</v>
      </c>
    </row>
    <row r="24" spans="1:1">
      <c r="A24" s="27" t="s">
        <v>143</v>
      </c>
    </row>
    <row r="25" spans="1:1">
      <c r="A25" s="27" t="s">
        <v>144</v>
      </c>
    </row>
    <row r="26" spans="1:1">
      <c r="A26" s="27" t="s">
        <v>145</v>
      </c>
    </row>
    <row r="27" spans="1:1">
      <c r="A27" s="27" t="s">
        <v>146</v>
      </c>
    </row>
    <row r="28" spans="1:1">
      <c r="A28" s="27" t="s">
        <v>147</v>
      </c>
    </row>
    <row r="29" spans="1:1">
      <c r="A29" s="27" t="s">
        <v>148</v>
      </c>
    </row>
    <row r="30" spans="1:1">
      <c r="A30" s="27" t="s">
        <v>149</v>
      </c>
    </row>
    <row r="31" spans="1:1">
      <c r="A31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7F554-074B-4815-81C4-3CD91F06D4B5}">
  <dimension ref="A1:A71"/>
  <sheetViews>
    <sheetView topLeftCell="A49" workbookViewId="0">
      <selection activeCell="A71" sqref="A71:XFD73"/>
    </sheetView>
  </sheetViews>
  <sheetFormatPr defaultRowHeight="15"/>
  <sheetData>
    <row r="1" spans="1:1">
      <c r="A1" s="27" t="s">
        <v>150</v>
      </c>
    </row>
    <row r="2" spans="1:1">
      <c r="A2" s="27" t="s">
        <v>151</v>
      </c>
    </row>
    <row r="3" spans="1:1">
      <c r="A3" s="27" t="s">
        <v>152</v>
      </c>
    </row>
    <row r="4" spans="1:1">
      <c r="A4" s="27" t="s">
        <v>153</v>
      </c>
    </row>
    <row r="5" spans="1:1">
      <c r="A5" s="27" t="s">
        <v>154</v>
      </c>
    </row>
    <row r="6" spans="1:1">
      <c r="A6" s="27" t="s">
        <v>155</v>
      </c>
    </row>
    <row r="7" spans="1:1">
      <c r="A7" s="27" t="s">
        <v>156</v>
      </c>
    </row>
    <row r="8" spans="1:1">
      <c r="A8" s="27" t="s">
        <v>157</v>
      </c>
    </row>
    <row r="9" spans="1:1">
      <c r="A9" s="27" t="s">
        <v>158</v>
      </c>
    </row>
    <row r="10" spans="1:1">
      <c r="A10" s="27" t="s">
        <v>159</v>
      </c>
    </row>
    <row r="11" spans="1:1">
      <c r="A11" s="27" t="s">
        <v>160</v>
      </c>
    </row>
    <row r="12" spans="1:1">
      <c r="A12" s="27" t="s">
        <v>161</v>
      </c>
    </row>
    <row r="13" spans="1:1">
      <c r="A13" s="27" t="s">
        <v>162</v>
      </c>
    </row>
    <row r="14" spans="1:1">
      <c r="A14" s="27" t="s">
        <v>163</v>
      </c>
    </row>
    <row r="15" spans="1:1">
      <c r="A15" s="27" t="s">
        <v>164</v>
      </c>
    </row>
    <row r="16" spans="1:1">
      <c r="A16" s="27" t="s">
        <v>165</v>
      </c>
    </row>
    <row r="17" spans="1:1">
      <c r="A17" s="27" t="s">
        <v>166</v>
      </c>
    </row>
    <row r="18" spans="1:1">
      <c r="A18" s="27" t="s">
        <v>167</v>
      </c>
    </row>
    <row r="19" spans="1:1">
      <c r="A19" s="27" t="s">
        <v>168</v>
      </c>
    </row>
    <row r="20" spans="1:1">
      <c r="A20" s="27" t="s">
        <v>169</v>
      </c>
    </row>
    <row r="21" spans="1:1">
      <c r="A21" s="27" t="s">
        <v>170</v>
      </c>
    </row>
    <row r="22" spans="1:1">
      <c r="A22" s="27" t="s">
        <v>171</v>
      </c>
    </row>
    <row r="23" spans="1:1">
      <c r="A23" s="27" t="s">
        <v>172</v>
      </c>
    </row>
    <row r="24" spans="1:1">
      <c r="A24" s="27" t="s">
        <v>173</v>
      </c>
    </row>
    <row r="25" spans="1:1">
      <c r="A25" s="27" t="s">
        <v>174</v>
      </c>
    </row>
    <row r="26" spans="1:1">
      <c r="A26" s="27" t="s">
        <v>175</v>
      </c>
    </row>
    <row r="27" spans="1:1">
      <c r="A27" s="27" t="s">
        <v>176</v>
      </c>
    </row>
    <row r="28" spans="1:1">
      <c r="A28" s="27" t="s">
        <v>177</v>
      </c>
    </row>
    <row r="29" spans="1:1">
      <c r="A29" s="27" t="s">
        <v>178</v>
      </c>
    </row>
    <row r="30" spans="1:1">
      <c r="A30" s="27" t="s">
        <v>179</v>
      </c>
    </row>
    <row r="31" spans="1:1">
      <c r="A31" s="27" t="s">
        <v>180</v>
      </c>
    </row>
    <row r="32" spans="1:1">
      <c r="A32" s="27" t="s">
        <v>181</v>
      </c>
    </row>
    <row r="33" spans="1:1">
      <c r="A33" s="27" t="s">
        <v>182</v>
      </c>
    </row>
    <row r="34" spans="1:1">
      <c r="A34" s="27" t="s">
        <v>183</v>
      </c>
    </row>
    <row r="35" spans="1:1">
      <c r="A35" s="27" t="s">
        <v>184</v>
      </c>
    </row>
    <row r="36" spans="1:1">
      <c r="A36" s="27" t="s">
        <v>185</v>
      </c>
    </row>
    <row r="37" spans="1:1">
      <c r="A37" s="27" t="s">
        <v>186</v>
      </c>
    </row>
    <row r="38" spans="1:1">
      <c r="A38" s="27" t="s">
        <v>187</v>
      </c>
    </row>
    <row r="39" spans="1:1">
      <c r="A39" s="27" t="s">
        <v>188</v>
      </c>
    </row>
    <row r="40" spans="1:1">
      <c r="A40" s="27" t="s">
        <v>189</v>
      </c>
    </row>
    <row r="41" spans="1:1">
      <c r="A41" s="27" t="s">
        <v>190</v>
      </c>
    </row>
    <row r="42" spans="1:1">
      <c r="A42" s="27" t="s">
        <v>191</v>
      </c>
    </row>
    <row r="43" spans="1:1">
      <c r="A43" s="27" t="s">
        <v>192</v>
      </c>
    </row>
    <row r="44" spans="1:1">
      <c r="A44" s="27" t="s">
        <v>193</v>
      </c>
    </row>
    <row r="45" spans="1:1">
      <c r="A45" s="27" t="s">
        <v>194</v>
      </c>
    </row>
    <row r="46" spans="1:1">
      <c r="A46" s="27" t="s">
        <v>195</v>
      </c>
    </row>
    <row r="47" spans="1:1">
      <c r="A47" s="27" t="s">
        <v>196</v>
      </c>
    </row>
    <row r="48" spans="1:1">
      <c r="A48" s="27" t="s">
        <v>197</v>
      </c>
    </row>
    <row r="49" spans="1:1">
      <c r="A49" s="27" t="s">
        <v>198</v>
      </c>
    </row>
    <row r="50" spans="1:1">
      <c r="A50" s="27" t="s">
        <v>199</v>
      </c>
    </row>
    <row r="51" spans="1:1">
      <c r="A51" s="27" t="s">
        <v>200</v>
      </c>
    </row>
    <row r="52" spans="1:1">
      <c r="A52" s="27" t="s">
        <v>201</v>
      </c>
    </row>
    <row r="53" spans="1:1">
      <c r="A53" s="27" t="s">
        <v>202</v>
      </c>
    </row>
    <row r="54" spans="1:1">
      <c r="A54" s="27" t="s">
        <v>203</v>
      </c>
    </row>
    <row r="55" spans="1:1">
      <c r="A55" s="27" t="s">
        <v>204</v>
      </c>
    </row>
    <row r="56" spans="1:1">
      <c r="A56" s="27" t="s">
        <v>205</v>
      </c>
    </row>
    <row r="57" spans="1:1">
      <c r="A57" s="27" t="s">
        <v>206</v>
      </c>
    </row>
    <row r="58" spans="1:1">
      <c r="A58" s="27" t="s">
        <v>207</v>
      </c>
    </row>
    <row r="59" spans="1:1">
      <c r="A59" s="27" t="s">
        <v>208</v>
      </c>
    </row>
    <row r="60" spans="1:1">
      <c r="A60" s="27" t="s">
        <v>209</v>
      </c>
    </row>
    <row r="61" spans="1:1">
      <c r="A61" s="27" t="s">
        <v>210</v>
      </c>
    </row>
    <row r="62" spans="1:1">
      <c r="A62" s="27" t="s">
        <v>211</v>
      </c>
    </row>
    <row r="63" spans="1:1">
      <c r="A63" s="27" t="s">
        <v>212</v>
      </c>
    </row>
    <row r="64" spans="1:1">
      <c r="A64" s="27" t="s">
        <v>213</v>
      </c>
    </row>
    <row r="65" spans="1:1">
      <c r="A65" s="27" t="s">
        <v>214</v>
      </c>
    </row>
    <row r="66" spans="1:1">
      <c r="A66" s="27" t="s">
        <v>215</v>
      </c>
    </row>
    <row r="67" spans="1:1">
      <c r="A67" s="27" t="s">
        <v>216</v>
      </c>
    </row>
    <row r="68" spans="1:1">
      <c r="A68" s="27" t="s">
        <v>150</v>
      </c>
    </row>
    <row r="69" spans="1:1">
      <c r="A69" s="27" t="s">
        <v>217</v>
      </c>
    </row>
    <row r="70" spans="1:1">
      <c r="A70" s="27" t="s">
        <v>218</v>
      </c>
    </row>
    <row r="71" spans="1:1">
      <c r="A71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2ADA-BF91-4176-84E0-C53192C11DAC}">
  <dimension ref="A1:B54"/>
  <sheetViews>
    <sheetView topLeftCell="A40" workbookViewId="0">
      <selection activeCell="A55" sqref="A55:XFD55"/>
    </sheetView>
  </sheetViews>
  <sheetFormatPr defaultRowHeight="15"/>
  <sheetData>
    <row r="1" spans="1:1" ht="17.25">
      <c r="A1" s="61" t="s">
        <v>89</v>
      </c>
    </row>
    <row r="2" spans="1:1">
      <c r="A2" s="27" t="s">
        <v>219</v>
      </c>
    </row>
    <row r="3" spans="1:1" ht="17.25">
      <c r="A3" s="61" t="s">
        <v>220</v>
      </c>
    </row>
    <row r="4" spans="1:1">
      <c r="A4" s="27" t="s">
        <v>221</v>
      </c>
    </row>
    <row r="5" spans="1:1">
      <c r="A5" s="27" t="s">
        <v>222</v>
      </c>
    </row>
    <row r="6" spans="1:1">
      <c r="A6" s="27" t="s">
        <v>223</v>
      </c>
    </row>
    <row r="7" spans="1:1">
      <c r="A7" s="27" t="s">
        <v>224</v>
      </c>
    </row>
    <row r="8" spans="1:1">
      <c r="A8" s="27" t="s">
        <v>225</v>
      </c>
    </row>
    <row r="9" spans="1:1">
      <c r="A9" s="27" t="s">
        <v>226</v>
      </c>
    </row>
    <row r="10" spans="1:1">
      <c r="A10" s="27" t="s">
        <v>227</v>
      </c>
    </row>
    <row r="11" spans="1:1">
      <c r="A11" s="27" t="s">
        <v>228</v>
      </c>
    </row>
    <row r="12" spans="1:1" ht="17.25">
      <c r="A12" s="61" t="s">
        <v>229</v>
      </c>
    </row>
    <row r="13" spans="1:1">
      <c r="A13" s="27" t="s">
        <v>230</v>
      </c>
    </row>
    <row r="14" spans="1:1">
      <c r="A14" s="27" t="s">
        <v>231</v>
      </c>
    </row>
    <row r="15" spans="1:1">
      <c r="A15" s="27" t="s">
        <v>232</v>
      </c>
    </row>
    <row r="16" spans="1:1" ht="17.25">
      <c r="A16" s="61" t="s">
        <v>233</v>
      </c>
    </row>
    <row r="17" spans="1:1">
      <c r="A17" s="27" t="s">
        <v>234</v>
      </c>
    </row>
    <row r="18" spans="1:1">
      <c r="A18" s="27" t="s">
        <v>235</v>
      </c>
    </row>
    <row r="19" spans="1:1">
      <c r="A19" s="27" t="s">
        <v>236</v>
      </c>
    </row>
    <row r="20" spans="1:1">
      <c r="A20" s="27" t="s">
        <v>237</v>
      </c>
    </row>
    <row r="21" spans="1:1">
      <c r="A21" s="27" t="s">
        <v>238</v>
      </c>
    </row>
    <row r="22" spans="1:1">
      <c r="A22" s="27" t="s">
        <v>239</v>
      </c>
    </row>
    <row r="23" spans="1:1">
      <c r="A23" s="27" t="s">
        <v>240</v>
      </c>
    </row>
    <row r="24" spans="1:1">
      <c r="A24" s="27" t="s">
        <v>241</v>
      </c>
    </row>
    <row r="25" spans="1:1">
      <c r="A25" s="27" t="s">
        <v>242</v>
      </c>
    </row>
    <row r="26" spans="1:1">
      <c r="A26" s="27" t="s">
        <v>243</v>
      </c>
    </row>
    <row r="27" spans="1:1">
      <c r="A27" s="27" t="s">
        <v>244</v>
      </c>
    </row>
    <row r="28" spans="1:1">
      <c r="A28" s="27" t="s">
        <v>245</v>
      </c>
    </row>
    <row r="29" spans="1:1">
      <c r="A29" s="27" t="s">
        <v>246</v>
      </c>
    </row>
    <row r="30" spans="1:1">
      <c r="A30" s="27" t="s">
        <v>247</v>
      </c>
    </row>
    <row r="31" spans="1:1">
      <c r="A31" s="27" t="s">
        <v>248</v>
      </c>
    </row>
    <row r="32" spans="1:1">
      <c r="A32" s="27" t="s">
        <v>249</v>
      </c>
    </row>
    <row r="33" spans="1:2">
      <c r="A33" s="27" t="s">
        <v>250</v>
      </c>
    </row>
    <row r="34" spans="1:2" ht="17.25">
      <c r="A34" s="61" t="s">
        <v>251</v>
      </c>
    </row>
    <row r="35" spans="1:2">
      <c r="A35" s="27" t="s">
        <v>252</v>
      </c>
    </row>
    <row r="36" spans="1:2">
      <c r="A36" s="27" t="s">
        <v>253</v>
      </c>
    </row>
    <row r="37" spans="1:2">
      <c r="A37" s="27" t="s">
        <v>254</v>
      </c>
    </row>
    <row r="38" spans="1:2" ht="17.25">
      <c r="A38" s="61" t="s">
        <v>255</v>
      </c>
      <c r="B38" s="61" t="s">
        <v>256</v>
      </c>
    </row>
    <row r="39" spans="1:2">
      <c r="A39" s="27" t="s">
        <v>257</v>
      </c>
    </row>
    <row r="40" spans="1:2">
      <c r="A40" s="27" t="s">
        <v>258</v>
      </c>
    </row>
    <row r="41" spans="1:2">
      <c r="A41" s="27" t="s">
        <v>259</v>
      </c>
    </row>
    <row r="42" spans="1:2">
      <c r="A42" s="27" t="s">
        <v>260</v>
      </c>
    </row>
    <row r="43" spans="1:2">
      <c r="A43" s="27" t="s">
        <v>261</v>
      </c>
    </row>
    <row r="44" spans="1:2">
      <c r="A44" s="27" t="s">
        <v>262</v>
      </c>
    </row>
    <row r="45" spans="1:2">
      <c r="A45" s="27" t="s">
        <v>263</v>
      </c>
    </row>
    <row r="46" spans="1:2" ht="17.25">
      <c r="A46" s="61" t="s">
        <v>264</v>
      </c>
    </row>
    <row r="47" spans="1:2">
      <c r="A47" s="27" t="s">
        <v>265</v>
      </c>
    </row>
    <row r="48" spans="1:2">
      <c r="A48" s="27" t="s">
        <v>266</v>
      </c>
    </row>
    <row r="49" spans="1:2">
      <c r="A49" s="27" t="s">
        <v>267</v>
      </c>
    </row>
    <row r="50" spans="1:2">
      <c r="A50" s="27" t="s">
        <v>268</v>
      </c>
      <c r="B50" s="27" t="s">
        <v>269</v>
      </c>
    </row>
    <row r="51" spans="1:2">
      <c r="A51" s="27" t="s">
        <v>270</v>
      </c>
    </row>
    <row r="52" spans="1:2">
      <c r="A52" s="27" t="s">
        <v>271</v>
      </c>
    </row>
    <row r="53" spans="1:2">
      <c r="A53" s="27" t="s">
        <v>272</v>
      </c>
    </row>
    <row r="54" spans="1:2">
      <c r="A54" s="27" t="s"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հայ 25-13</vt:lpstr>
      <vt:lpstr>ռուս 25-13</vt:lpstr>
      <vt:lpstr>էսգ տեխնիկական</vt:lpstr>
      <vt:lpstr>սոնոգրաֆիա տեխնիկական</vt:lpstr>
      <vt:lpstr>էլեկտրոնեյրոմիոգրաֆիա տեխնիկակա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2025-03-17T11:06:30Z</dcterms:modified>
</cp:coreProperties>
</file>