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firstSheet="1" activeTab="1"/>
  </bookViews>
  <sheets>
    <sheet name="հայ" sheetId="1" state="hidden" r:id="rId1"/>
    <sheet name="Tex bnutagir-hraveri pahanjner" sheetId="4" r:id="rId2"/>
    <sheet name="Sheet1" sheetId="3" state="hidden"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0" i="4" l="1"/>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55" i="4"/>
  <c r="H56" i="4"/>
  <c r="H53" i="4"/>
  <c r="H54"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6" i="4"/>
  <c r="H119" i="4" l="1"/>
  <c r="H94" i="4" l="1"/>
  <c r="H57" i="4" l="1"/>
  <c r="J123" i="3" l="1"/>
  <c r="J116" i="3"/>
  <c r="J117" i="3"/>
  <c r="J118" i="3"/>
  <c r="J119" i="3"/>
  <c r="J120" i="3"/>
  <c r="J121" i="3"/>
  <c r="J115" i="3"/>
  <c r="J113" i="3"/>
  <c r="J112" i="3"/>
  <c r="J110" i="3"/>
  <c r="J109" i="3"/>
  <c r="J98" i="3"/>
  <c r="J99" i="3"/>
  <c r="J100" i="3"/>
  <c r="J101" i="3"/>
  <c r="J102" i="3"/>
  <c r="J97" i="3"/>
  <c r="J94" i="3"/>
  <c r="J93" i="3"/>
  <c r="J91" i="3"/>
  <c r="J90" i="3"/>
  <c r="J88" i="3"/>
  <c r="J86" i="3"/>
  <c r="J82" i="3"/>
  <c r="J81" i="3"/>
  <c r="J80" i="3"/>
  <c r="J78" i="3"/>
  <c r="J77"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125" i="3" l="1"/>
  <c r="I6" i="1" l="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5" i="1" l="1"/>
  <c r="I125" i="1" l="1"/>
</calcChain>
</file>

<file path=xl/sharedStrings.xml><?xml version="1.0" encoding="utf-8"?>
<sst xmlns="http://schemas.openxmlformats.org/spreadsheetml/2006/main" count="1564" uniqueCount="736">
  <si>
    <t xml:space="preserve">Թել պոլիպրոպիլեն N4/0 ծակող ասեղով </t>
  </si>
  <si>
    <t>հատ</t>
  </si>
  <si>
    <t>шт.</t>
  </si>
  <si>
    <t>Թել պոլիպրոպիլեն N 4/0, կտրող ասեղով/1</t>
  </si>
  <si>
    <t>Թել պոլիպրոպիլեն N 4/0, կտրող ասեղով/2</t>
  </si>
  <si>
    <t>Թել վիրաբուժական N 4/0, ծակող ասեղով/1</t>
  </si>
  <si>
    <t>Թել պոլիպրոպիլեն N 2/0, կտրող ասեղով</t>
  </si>
  <si>
    <t>Թել պոլիպրոպիլեն  N6/0, ծակող ասեղով/1</t>
  </si>
  <si>
    <t>Թել վիրաբուժական  N 3/0, ծակող ասեղով</t>
  </si>
  <si>
    <t xml:space="preserve">Թել պոլիդիքսանիոն 6/0, ծակող ասեղով  </t>
  </si>
  <si>
    <t xml:space="preserve">Թել պոլիպրոպիլեն N8.0 ծակող ասեղով  </t>
  </si>
  <si>
    <t>Թել պոլիպրոպիլեն N 3/0, ծակող ասեղով</t>
  </si>
  <si>
    <t>шт</t>
  </si>
  <si>
    <t>Թել պոլիպրոպիլեն N 1, ծակող ասեղով</t>
  </si>
  <si>
    <t>Թել պոլիպրոպիլեն N 2/0, ծակող ասեղով</t>
  </si>
  <si>
    <t>Թել պոլիպրոպիլեն N 3/0, կտրող ասեղով/1</t>
  </si>
  <si>
    <t>Թել վիրաբուժական N 0, ծակող ասեղով</t>
  </si>
  <si>
    <t>Թել վիրաբուժական N 1, ծակող ասեղով</t>
  </si>
  <si>
    <t>Թել վիրաբուժական N 2/0, ծակող ասեղով/2</t>
  </si>
  <si>
    <t>Թել վիրաբուժական N 5/0, ծակող ասեղով</t>
  </si>
  <si>
    <t>Թել վիրաբուժական N2 ծակող ասեղով/3</t>
  </si>
  <si>
    <t>Թել վիրաբուժական 3/0, կտրող ասեղով</t>
  </si>
  <si>
    <t>Թել վիրաբուժական N 0, կտրող ասեղով</t>
  </si>
  <si>
    <t>Թել վիրաբուժական 5/0, կտրող ասեղով</t>
  </si>
  <si>
    <t>Թել պոլիպրոպիլեն N 5/0, կտրող ասեղով</t>
  </si>
  <si>
    <t xml:space="preserve">Թել պոլիդիկսանիոն, 5/0, ծակող ասեղով </t>
  </si>
  <si>
    <t xml:space="preserve">Թել PDX (պոլիդիկսանոն) N 5/0, ծակող ասեղով, ստերիլ: Ասեղը բարձր որակի չժանգոտվող մետաղից՝ 17 մմ, թելի երկարությունը ոչ պակաս, քան՝ 90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</si>
  <si>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Թել վիրաբուժական N 4/0, ծակող ասեղով</t>
  </si>
  <si>
    <t xml:space="preserve">Թել պոլիէսթեր N5, ծակող ասեղով  </t>
  </si>
  <si>
    <t>Нить полиэстера  N 5, с колющей иглой</t>
  </si>
  <si>
    <t>Թել պոլիդիկսանիոն N4/0, ծակող ասեղով</t>
  </si>
  <si>
    <t xml:space="preserve">Թել PDX (պոլիդիկսանիոն) N 4/0, ծակող ասեղով, ստերիլ: Ասեղը բարձր որակի չժանգոտվող մետաղից՝ 15- 17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</si>
  <si>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 7/0, ծակող ասեղով </t>
  </si>
  <si>
    <t>Թել պոլիպրոպիլեն N 3/0, կտրող ասեղով</t>
  </si>
  <si>
    <t xml:space="preserve">Թել պոլիպրոպիլեն N 1, ծակող ասեղով  </t>
  </si>
  <si>
    <t>Թել մետաքս 3/0, կտրող ասեղով</t>
  </si>
  <si>
    <t xml:space="preserve">Թել մետաքս 3/0, կտրող ասեղով, ստերիլ: Ասեղը բարձր որակի չժանգոտվող մետաղից՝ 26-30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</si>
  <si>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Թել մետաքս 2/0, կտրող ասեղով</t>
  </si>
  <si>
    <t>Թել մետաքս 0, կտրող ասեղով</t>
  </si>
  <si>
    <t>Թել պոլիպրոպիլեն 5/0, ծակող ասեղով</t>
  </si>
  <si>
    <t>Թել մետաքս 3/0, ծակող  ասեղով</t>
  </si>
  <si>
    <t xml:space="preserve">Թել մետաքս 3/0, ծակող ասեղով, ստերիլ: Ասեղը բարձր որակի չժանգոտվող մետաղից՝ 19-22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</si>
  <si>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Թել մետաքս 3/0, կտրող  ասեղով</t>
  </si>
  <si>
    <t xml:space="preserve">Թել մետաքս 3/0, կտրող ասեղով, ստերիլ: Ասեղը բարձր որակի չժանգոտվող մետաղից՝ 19-22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</si>
  <si>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Թել մետաքս 4/0, ծակող  ասեղով</t>
  </si>
  <si>
    <t>Թել մետաքս 4/0, կտրող  ասեղով</t>
  </si>
  <si>
    <t>Թել էթիպոնդ 2/0, ծակող ասեղով</t>
  </si>
  <si>
    <t>Թել էթիպոնդ 3/0, ծակող ասեղով</t>
  </si>
  <si>
    <t>Թել էթիպոնդ 4/0, ծակող ասեղով</t>
  </si>
  <si>
    <t>Թել վիրաբուժական 4/0, կտրող ասեղով</t>
  </si>
  <si>
    <t>Պլևրալ դրենաժային համակարգ , Նախատեսված է ինչպես մեծահասակների, այնպես էլ երեխաների կրծքավանդակի դրենաժի համար: Ստերիլ է, մեկանգամյա օգտագործման, չի պարունակում լատեքս: Ունի 1 խոռոչ, 2400-2500 մլ</t>
  </si>
  <si>
    <t>Պլևրալ դրենաժային համակարգ  - Պլևրալ հեղուկի կուտակիչ տարա՝ թաց արտածծման համար: Նախատեսված է ինչպես մեծահասակների, այնպես էլ երեխաների կրծքավանդակի դրենաժի համար: Ստերիլ է, մեկանգամյա օգտագործման, չի պարունակում լատեքս: Ունի 1 խոռոչ, 2400-2500 մլ: Ունի հեղուկի կուտակման խոռոչ, ինքնակնքման դիաֆրագմաներ, հիվանդի համար խողովակ, հատակին դնելու հարմարանք, որն ունի ավտոմատ փակման մեխանիզմ: Խողովակի սկզբնամասում առկա է մետաղական պաշտպանիչ հատված, որը կանխում է խողովակի արգելափակումը: Նոր է, չօգտագործված: Հանձնելու պահին ամբողջ պիտանելիության ժամկետի առնվազն 1/2-ի առկայություն:</t>
  </si>
  <si>
    <t>Ջերմաչափ էլեկտրոնային</t>
  </si>
  <si>
    <t xml:space="preserve">Ջերմաչափ բժշկական, էլեկտրոնային: Ունի հեշտ կարդացվող հեղուկբյուրեղային էկրան: Անվտանգ է, չի պարունակում սնդիկ: Ջերմաստիճանի չափման տևողությունը՝ ոչ ավել, քան՝ 4 րոպե: Ջերմաստիճանի չափման վերջում ձայնային ազդանշանի առկայություն: Վերջին չափման արդյունքի մասին հիշողության առկայություն, որը թույլ է տալիս հետևել հիվանդի ջերմաստիճանի դինամիկային: Ջերմաստիճանի չափման միջակայքերը՝ 32-42 °C: Չափման ճշտությունը՝ ±0.1°C: Ունի խոնավապաշտպան տուփ՝ պահպանման համար: Ավտոմատ անջատվելու հնարավորություն: Սնուցման մարտկոցի/ների ծառայության ժամկետը, ոչ պակաս, քան՝ 100 ժամ: Ջարմաստիճանի չափման ձևերը՝ թևատակի (աքսիլյար) և օրալ: Փաթեթավորումը՝ ջերմաչափ էլեկտրոնային սնուցող մարտկոցով կամ մարտկոցներով, պլաստիկ կամ այլ խոնավապաշտպան կաղապարով, ներդիր թերթիկով, Փաթեթավորված տուփում: Նոր է, չօգտագործված: Երաշխիքային ժամկետը մատակարարման պահից՝ 1 տարի: </t>
  </si>
  <si>
    <t xml:space="preserve">Պովիդոն յոդ 100մգ/մլ, 1000մլ </t>
  </si>
  <si>
    <t xml:space="preserve">Պովիդոն յոդ povidone-iodine լուծույթ արտաքին կիրառման 100մգ/մլ, 1000մլ պլաստիկե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</si>
  <si>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Ռամիպրիլ 10մգ, /դհտ/</t>
  </si>
  <si>
    <t>Ռամիպրիլ 10մգ</t>
  </si>
  <si>
    <t xml:space="preserve">Ռամիպրիլ ramipril դեղահատ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</si>
  <si>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Գենտամիցին 40մգ/մլ, 2մլ, /ամպ/</t>
  </si>
  <si>
    <t>Գենտամիցին 40մգ/մլ, 2մլ</t>
  </si>
  <si>
    <t xml:space="preserve">Գենտամիցին (գենտամիցինի սուլֆատ) gentamicin (gentamicin sulfate) լուծույթ ներարկման 40մգ/մլ,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</si>
  <si>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Իբուպրոֆեն 400մգ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</si>
  <si>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</si>
  <si>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Դիոսմեկտիտ</t>
  </si>
  <si>
    <t xml:space="preserve">Դիոսմեկտիտ diosmectite դեղափոշի ներքին ընդունման դեղակախույթի 3գ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</si>
  <si>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Թիամին, ռիբոֆլավին, պիրիդօքսին, նիկոտինամիդ /5մգ/մլ+1մգ/մլ+ 5մգ/մլ+50մգ/մլ/, 2մլ</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</si>
  <si>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</si>
  <si>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Կետամին 500մգ/10մլ, 10մլ</t>
  </si>
  <si>
    <t xml:space="preserve">Կետամին (կետամինի հիդրոքլորիդ) ketamine (ketamine hydrochloride) լուծույթ ներարկման 500մգ/10մլ,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</si>
  <si>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Վիզիպակ պ/պ</t>
  </si>
  <si>
    <t xml:space="preserve">Յոդիքսանոլ iodixanol լուծույթ ներարկման 320մգ յոդ/մլ, 100մլ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«Բնակչությանը պետության կողմից երաշխավորված անվճար բժշկական օգնության և սպասարկման շրջանակներում գլխուղեղի սուր և/կամ ենթասուր իշեմիկ կաթվածների թրոմբոլիտիկ բուժման և մեխանիկական թրոմբէկտոմիա ծառայությունների մատուցման նպատակով ձեռք բերվող դեղորայք: </t>
  </si>
  <si>
    <t xml:space="preserve">Վիզիպակ </t>
  </si>
  <si>
    <t>Յոդիքսանոլ 320մգ/մլ, 100մլ/2</t>
  </si>
  <si>
    <t>Յոդիքսանոլ iodixanol լուծույթ ներարկման 320մգ յոդ/մլ, 100մլ պլաստիկե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t>
  </si>
  <si>
    <t>Կարճատև ազդեցության ինսուլին</t>
  </si>
  <si>
    <t xml:space="preserve">Ինսուլին մարդու insulin human (recombinant DNA)  լուծույթ ներարկման 100ՄՄ/մլ, 10մլ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</si>
  <si>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Կլոնիդին 150մկգ</t>
  </si>
  <si>
    <t xml:space="preserve">Կլոնիդին (կլոնիդինի հիդրոքլորիդ) clonidine (clonidine hydrochloride) դեղահատ 150մկգ: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</si>
  <si>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Ինսուլին գլարգին 100ՄՄ/մլ, 3մլ, Աբասագլար</t>
  </si>
  <si>
    <t>Ինսուլին գլարգին 100ՄՄ/մլ, 3մլ</t>
  </si>
  <si>
    <t xml:space="preserve">Ինսուլին գլարգին  insulin glargine լուծույթ ներարկման 100ՄՄ/մլ, 3մլ փամփուշտ: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</si>
  <si>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3. Տիրոզոլ 10մգ N60 -2 տուփ</t>
  </si>
  <si>
    <t xml:space="preserve">Թիամազոլ 10մգ </t>
  </si>
  <si>
    <t xml:space="preserve">Թիամազոլ thiamazole դեղահատ թաղանթապատ 10մգ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</si>
  <si>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4. Բրոմոկրիպտին 2.5մգ N30 - 3տուփ</t>
  </si>
  <si>
    <t xml:space="preserve">Բրոմոկրիպտին 2.5մգ </t>
  </si>
  <si>
    <t>Բրոմոկրիպտին bromocriptine դեղահատ 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</si>
  <si>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Թորած ջուր 3000մլ</t>
  </si>
  <si>
    <t>Ռևմատոիդ ֆակտորների որոշման թեստ</t>
  </si>
  <si>
    <t>Ռևմատոիդ ֆակտորների որոշման թեստ  /RF, Rheumatoid Factors/</t>
  </si>
  <si>
    <t xml:space="preserve">Ռևմատոիդային ֆակտորների որոշման թեստ /RF, Rheumatoid Factors/: Մեթոդ՝ լատեքսային ագլյուտինացիա: Ֆորմատ՝ 1 հատ թեստ-հետազոտություն: Փաթեթավորումը՝ թեստ-հավաքածու: Հավաքածուն պարունակում է՝  ոչ պակաս, քան՝ 5մլ ռեագենտ, բուֆերային լուծույթ տիտրի համար, դրական կոնտրոլ: Ստուգվող նմուշ՝ արյան շիճուկ: Նոր է, չօգտագործված: Հանձնելու պահին պիտանիության ժամկետի 1/2 առկայություն: </t>
  </si>
  <si>
    <t>Մանիտոլ էլեկտիվ աղային ագար</t>
  </si>
  <si>
    <t xml:space="preserve">Մանիտոլ էլեկտիվ աղային ագար: Ֆորմատ՝ կիլոգրամ: Նոր է, չօգտագործված: Հանձնելու պահին պիտանիության ժամկետի 1/2 առկայություն: Փաթեթավորումը՝ 250գ կամ 500գ տարաներում: Պահպանման պայմանները՝ պահել չոր տեղում: </t>
  </si>
  <si>
    <t>կգ</t>
  </si>
  <si>
    <t>Ացետատ ագար</t>
  </si>
  <si>
    <t>Ացետատ ագար: Ֆորմատ՝ կիլոգրամ: Նոր է, չօգտագործված: Հանձնելու պահին պիտանիության ժամկետի 1/2 առկայություն:   Փաթեթավորումը՝ 250գ տարաներում: Պահպանման պայմանները սենյակային ջերմաստիճանում:</t>
  </si>
  <si>
    <t>Դիակի պարկ</t>
  </si>
  <si>
    <t>Դանտրոլեն 20մգ</t>
  </si>
  <si>
    <t xml:space="preserve">Դանտրոլեն </t>
  </si>
  <si>
    <t>Դանտրոլեն dantrolen դեղափոշի ներարկման լուծույթի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t>
  </si>
  <si>
    <t>Թորած ջուր 500մլ</t>
  </si>
  <si>
    <t>Ֆենոտերոլ, իպրատրոպիումի բրոմիդ 500մկգ/մլ+ 261մկգ/մլ, 20մլ /սրվակ/</t>
  </si>
  <si>
    <t xml:space="preserve">Իպրատրոպիումի բրոմիդ+ֆենոտերոլ, 261մկգ/մլ+500մկգ/մլ, 20մլ </t>
  </si>
  <si>
    <t xml:space="preserve">Իպրատրոպիում բրոմիդ+ֆենոտերոլ (ipratropium bromide+ fenoterol) 261մկգ/մլ+500մկգ/մլ, լուծույթ շնչառման 20մլ, ապակե տարա: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</si>
  <si>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մակրոգոլ (մակրոգոլ 4000)</t>
  </si>
  <si>
    <t>Մակրոգոլ</t>
  </si>
  <si>
    <t xml:space="preserve">Մակրոգոլ (մակրոգոլ 4000) macrogol (macrogol 4000) դեղափոշի ներքին ընդունման լուծույթի 10գ փաթեթիկ: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</si>
  <si>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Ուղղորդիչ կաթետր 6Fr  Chaperon®, Micro Vention Terumo կամ համարժեք</t>
  </si>
  <si>
    <t xml:space="preserve">Ուղղորդիչ կաթետր 6Fr  </t>
  </si>
  <si>
    <t xml:space="preserve">Ուղղորդիչ կաթետր` 2 ուղղորդիչ կաթետերների հավաքածու: Առկա է 2 կաթետրների միացման համակարգ։ Պրոքսիմալ հատվածները  պատրաստված են նեյլոնից, դիստալը՝ պոլիուրետանից: Արտաքին կաթետրի երկարությունը 95 սմ (±2%), արտաքին տրամագիծը 6Fr, ներքին լուսանցքը` ոչ պակաս 0.071''։ Ներքին կաթետրի երկարությունը 117 սմ (±2%), արտաքին տրամագիծը 5Fr, ներքին լուսանցքը ոչ պակաս` 0.048''։ Պատերը ամրացված են պողպատի երկշերտ ցանցով մինչ ծայրը: Ներքին շերտը տեֆլոնապատ: Ծայրը նուրբ, ատրավմատիկ: Կախված վիրահատվող անոթի անատոմիական առանձնահատկություններից արտաքին և ներքին կաթետրների  ծայրերը կարող են լինել՝ STR/JB2, STR/VTR, STR/SIM, MP2/JB2, MP2/SIM, MP2/VTR, BUR/JB2, BUR/VTR տիպի:  Ցանկացած մատակարարված խմբաքանակի համար  CE MARK որակի վկայականի առկայությունը պարտադիր է: Նոր է, չօգտագործված, գործարանային ստերիլ փաթեթավորմամբ: Հանձնելու պահին ամբողջ պիտանելիության ժամկետի առնվազն 50%-ի առկայություն: </t>
  </si>
  <si>
    <t xml:space="preserve"> ախտորոշիչ կաթետեր 4 Fr cladecath vert</t>
  </si>
  <si>
    <t>Ախտորոշիչ կաթետեր/3</t>
  </si>
  <si>
    <t xml:space="preserve">Ախտահանիչ նյութ բժշկական նշանակության առարկաների, գործիքների, Էնդոսկոպների ախտահանման, բարձր մակարդակի ախտահանման (ԲՄԱ) մանրազերծման, սպորազերծման համար ANIOXIDE 1000  
</t>
  </si>
  <si>
    <t>Test Card 2000 նախատեսված  iSED ESR վերլուծիչի համար</t>
  </si>
  <si>
    <t>Որակի հսկման նյութեր SED ESR  վերլուծիչի համար</t>
  </si>
  <si>
    <t>iWash լվացող լուծույթ  նախատեսված iSED ESR վերլուծիչի համար</t>
  </si>
  <si>
    <t>iWaste container նախատեսված iSED ESR  վերլուծիչի համար</t>
  </si>
  <si>
    <t>Տպիչի թուղթ նախատեսված iSED ESR  վերլուծիչի համար</t>
  </si>
  <si>
    <t>Ջրի դեոինիզացնող սարքի  համար նախատեսված  քարթրիջ</t>
  </si>
  <si>
    <t>Մեզի Ֆոլեյ կաթետեր երկճյուղ 14Fr</t>
  </si>
  <si>
    <t xml:space="preserve">Մեզի Ֆոլեյ կաթետեր երկճյուղ 14Fr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</si>
  <si>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երկճյուղ 16Fr</t>
  </si>
  <si>
    <t xml:space="preserve">Մեզի Ֆոլեյ կաթետեր երկճյուղ 16Fr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</si>
  <si>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երկճյուղ 18Fr</t>
  </si>
  <si>
    <t xml:space="preserve">Մեզի Ֆոլեյ կաթետեր երկճյուղ 18Fr չափսի, ուղիղ ծայրով: Կաթետերն ամբողջությամբ կազմված է սիլիկոնից (100%): Կաթետերի տրամագիծը  6մմ: Ծայրային հատվածում ունի բալոն 20-30մլ ծավալով: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</si>
  <si>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Մեզի ֆոլեյ կաթետեր եռաճյուղ 22Fr</t>
  </si>
  <si>
    <t xml:space="preserve">Մեզի Ֆոլեյ կաթետեր եռաճյուղ 22Fr չափսի, ուղիղ ծայրով: Կաթետերն ամբողջությամբ կազմված է սիլիկոնից  (100%): Կաթետերի տրամագիծը՝ 6մմ: Ծայրային հատվածում ունի բալոն 80-100մլ ծավալով: Բալոնը կանխում է արյունահոսությունները: Միանվագ օգտագործման համար: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</si>
  <si>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t>Ուղղորդիչ 0.005'' սև</t>
  </si>
  <si>
    <t>Ուղղորդիչ 0.005''</t>
  </si>
  <si>
    <t>Հյուսվածքների մշակման համար կասետա</t>
  </si>
  <si>
    <t>Միկրոտոմի միանվագ օգտագործման ածելի</t>
  </si>
  <si>
    <t xml:space="preserve">Առարկայական ապակի հղկված եզրերով </t>
  </si>
  <si>
    <t xml:space="preserve">Ծածկապակի </t>
  </si>
  <si>
    <t>Շիբ ալյումակալիումային</t>
  </si>
  <si>
    <t>Օրանժ G</t>
  </si>
  <si>
    <t>Ֆիքսատոր ցիտոսփրեյ</t>
  </si>
  <si>
    <t>Պարապլաստ</t>
  </si>
  <si>
    <t>Հարիսի հեմատոքսիլին</t>
  </si>
  <si>
    <t>Հյուսվածքների ծածկման միջավայր</t>
  </si>
  <si>
    <t>Պոլիխրոմ EA 50</t>
  </si>
  <si>
    <t>Ազոտական թթու խիտ</t>
  </si>
  <si>
    <t>Ացետոն քիմիապես մաքուր</t>
  </si>
  <si>
    <t>Նատրիումի հիդրոֆոսֆատ</t>
  </si>
  <si>
    <t>Նատրիումի դիհիդրոֆոսֆատ</t>
  </si>
  <si>
    <t>Քսիլոլ</t>
  </si>
  <si>
    <t>Ֆիլտրի թուղթ</t>
  </si>
  <si>
    <t xml:space="preserve">Կենսաբանական արտադրանքների արագ տարբերակված ներկման հավաքածու /DIAKHIM-DIFF-QUICK/ </t>
  </si>
  <si>
    <t>Ֆորմալին</t>
  </si>
  <si>
    <t xml:space="preserve">Հյուսվածքների մշակման համար կասետա՝ հյուսվածքների մշակման և պարաֆինային բլոկներ պատրաստելու համար նախատեսված հատուկ կասետաներ 1մմ-անոց ճեղքերով և 35° անով թեք գրելու համար նախատեսված մակերեսով: Մակերեսը և անցքերը հարթ, առանց գործարանային (մնացորդային) խոտանի: Վզիկի չափսերը՝ 1.0 x 0.5 x 0.8 x 0.1 x 0.3 x 0.3 սմ (±15%): Ֆորմատ՝ հատ: Նոր է, չօգտագործված: Հանձնելու պահին պիտանիության ժամկետի 1/2 առկայություն: </t>
  </si>
  <si>
    <t xml:space="preserve">Մարտենսիտային տեսակի չժանգոտվող մետաղյա սայր 80մմ երկարությամբ, S35, R35, N35, 35 աստիճանի տակ, պինդ հյուսվածքների և ամենօրյա աշխատանքների համար նախատեսված: Ֆորմատ՝ հատ: Նոր է, չօգտագործված: Հանձնելու պահին պիտանիության ժամկետի 1/2 առկայություն: </t>
  </si>
  <si>
    <t xml:space="preserve">Առարկայական ապակի 2.5x 7.5 սմ չափսի (±0.1մմ): 0,1սմ-ից ոչ ավել հաստությամբ առարկայական ապակիներ, հղկված եզրերով, ապակու մի  կողմից հղկված մակերեսով, կամ գունավորված ոչ թափանցիկ գույնով, համարակալման համար:  Ֆորմատ-հատ: Պայմանական նշանները "կոտրվող է": Ֆորմատ- հատ:  Նոր է, չօգտագործված: Հանձնելու պահին պիտանիության ժամկետի 1/2 առկայություն: </t>
  </si>
  <si>
    <t xml:space="preserve">Ծածկապակի 24x50 մմ չափսի (±0.5մմ) : Ֆորմատ-հատ: Պայմանական նշանները "կոտրվող է": Նոր է, չօգտագործված: Հանձնելու պահին պիտանիության ժամկետի 1/2 առկայություն: </t>
  </si>
  <si>
    <t xml:space="preserve">Շիբ ալյումակալիումային՝ Օգտագործվում է հյուսվածաբանական լաբորատորիայում։ Ֆորմատ` կիլոգրամ: Նոր է, չօգտագործված: Հանձնելու պահին պիտանիության ժամկետի 1/2 առկայություն: </t>
  </si>
  <si>
    <t xml:space="preserve">Դեղնակարմրավուն հեղուկ: Պայթյունավտանգ: Ֆորմատ՝ լիտր: Նոր է, չօգտագործված:  Պահպանման պայամանները՝ «պահել լույսից պաշտպանված տեղում», սենյակային ջերմաստիճանում»: Հանձնելու պահին պիտանիության ժամկետի 1/2 առկայություն: </t>
  </si>
  <si>
    <t>լիտր</t>
  </si>
  <si>
    <t xml:space="preserve">Ցիտոլոգիական ներկանյութերի համար նախատեսված ֆիքսող հեղուկ աէրոզոլի տեսքով, ոչ պակաս, քան 100մլ տարողությամբ: Ֆորմատ` հատ: Նոր է, չօգտագործված: Հանձնելու պահին պիտանիության ժամկետի 1/2 առկայություն: </t>
  </si>
  <si>
    <t xml:space="preserve">Հարիսի հեմատոքսիլին: Թափանցիկ, մուգ կարմիր հեղուկ, ջրում լավ լուծվող: Ֆորմատ՝ լիտր:  Նոր է, չօգտագործված: Հանձնելու պահին պիտանիության ժամկետի 1/2 առկայություն: </t>
  </si>
  <si>
    <t xml:space="preserve">Հյուսվածքների ծածկման միջավայր: Մածուցիկ, անգույն, սուր հոտով, արագ չորացող հեղուկանման զանգված: Հյուսվածաբանական պատրաստուկների ծածկման համար: Ֆորմատ`լիտր:  Նոր է, չօգտագործված: Հանձնելու պահին պիտանիության ժամկետի 1/2 առկայություն: </t>
  </si>
  <si>
    <t xml:space="preserve">Թունավոր, կանաչակարմրավուն գույնի հեղուկ: Պայթյունավտանգ: Ֆորմատ՝ լիտր: Նոր է, չօգտագործված:   Պահպանման պայամանները «պահել լույսից պաշտպանված տեղում», սենյակային ջերմաստիճանում: Հանձնելու պահին պիտանիության ժամկետի 1/2 առկայություն: </t>
  </si>
  <si>
    <t xml:space="preserve">Ազոտական թթուն սուր գրգռող հոտով, հեղձուցիչ, անգույն  կամ թույլ  դեղնավուն, թափանցիկ, օդում ծխացող հեղուկ է։ Խիստ անկայուն և պայթունավտանգ նյութ է, ուժեղ միահիմն թթու: Մոլյար կոնցենտրացիան 63.012 մոլ/լ է, խտությունը` 1,5±0,01 գ/սմ³: Ազոտական  թթվի հալման ջերմաստիճանն է`-44±1°C, եռման ջերմաստիճանը` 181±1 °C: Կախված  թթվի լուծույթի կոնցենտրացիայից, օգտագործում են նոսր և խիտ թթուները: Ազոտական թթվի զանգվածային  բաժինը՝ 70%-ից ոչ  պակաս է, 75% և ավելի բարձր զանգվածային մասով կարող է պատրաստվել սպառողի պատվերով: Ֆորմատ՝ լիտր: Փաթեթվածքը՝ ապակյա, պոլիմերային  կամ կվարցե  շշերով: Նոր է, չօգտագործված: Հանձնելու պահին պիտանիության ժամկետի 1/2 առկայություն: </t>
  </si>
  <si>
    <t xml:space="preserve">Հիմնական նյութը - դիմեթիլկետոն: Անգույն թափանցիկ խիստ ցնդող հեղուկ: Հիմնական նյութի զանգվածային ծավալը 99,80%-ից ոչ պակաս, ջրի պարունակության զանգվածային ծավալը 0,1%-ից ոչ ավել, չոր նստվածքի զնգվածային ծավալը 0,0005%-ից ոչ ավել, հիմքերի զանգվածային ծավալը 0,001%-ից ոչ ավել, թթուների զանգվածային ծավալը 0,0012%-ից ոչ ավել, մեթանոլի զանգվածային ծավալը 0,05% ից ոչ ավել, Ալդեհիդների զանգվածային ծավալը 0,001%-ից ոչ ավել: Ֆորմատ` լիտր: Նոր է, չօգտագործված: Հանձնելու պահին պիտանիության ժամկետի 1/2 առկայություն: </t>
  </si>
  <si>
    <t xml:space="preserve">Սպիտակ բյուրեղային փոշի, վերլուծությունների համար մաքուր, նատրիումի մոնոֆոսֆատի զանգվածային մասը 100%-ից ոչ պակաս, ոչ թունավոր: Ֆորմատ` կիլոգրամ:  Փաթեթվածքը՝ապակյա կամ պլաստմասե տարաներ:  Նոր է, չօգտագործված: Հանձնելու պահին պիտանիության ժամկետի 1/2 առկայություն: </t>
  </si>
  <si>
    <t xml:space="preserve">Սպիտակ փոշի է, առանց հոտի և համի: Լավ լուծվում է ջրում: Նատրիումի դիֆոսֆատի զանգվածային մասը 98%-ից ոչ պակաս: Ֆորմատ` կիլոգրամ: Օգտագործվում է հյուսվածաբանական լաբորատորիայում։  Նոր է, չօգտագործված: Հանձնելու պահին պիտանիության ժամկետի 1/2 առկայություն: </t>
  </si>
  <si>
    <t xml:space="preserve">Սպիտակ, հիգրոսկոպիկ թուղթ լուծութների ֆիլտրման համար: Ֆորմատ՝ կիլոգրամ: Նոր է, չօգտագործված: Հանձնելու պահին պիտանիության ժամկետի 1/2 առկայություն: </t>
  </si>
  <si>
    <t xml:space="preserve">Ֆորմալդեհիդի ջրային լուծույթը կոչվում է ֆորմալին (CH2O)`38-40%: Սուր, սպեցիֆիկ հոտով հեղուկ է: Ունի ախտահանիչ և վարակազերծիչ հատկություն, մ. զ. հավասար է 30: Ֆորմատ՝ լիտր: Ֆորմալինը պահվում է ապակյա կամ այլ կորոզիայի չենթարկվող նյութից տարաներում, լույսից պաշտպանված տեղում, 9°C-ից ոչ ցածր ջերմաստիճանում: Նոր է, չօգտագործված: Հանձնելու պահին պիտանիության ժամկետի 1/2 առկայություն: </t>
  </si>
  <si>
    <t>Էնդոտրախեալ խողովակ մանժետով 4.5Fr</t>
  </si>
  <si>
    <t xml:space="preserve">Էնդոտրախեալ խողովակ մանժետով, չափսը՝ 4,5Fr, թափանցիկ պոլիվինիլքլորիդից, ունի գերնուրբ մանժետ: Ֆորմատ՝ հատ: Նոր է, չօգտագործված: Հանձնելու պահին ամբողջ պիտանելիության ժամկետի առնվազն 1/2-րդի առկայություն:  </t>
  </si>
  <si>
    <t>Էնդոտրախեալ խողովակ մանժետով 6Fr</t>
  </si>
  <si>
    <t>Էնդոտրախեալ խողովակ մանժետով, չափսը՝ 6Fr, թափանցիկ պոլիվինիլքլորիդից, ունի գերնուրբ մանժետ: Ֆորմատ՝ հատ: Նոր է, չօգտագործված: Հանձնելու պահին ամբողջ պիտանելիության ժամկետի 1/2-ի առկայություն:</t>
  </si>
  <si>
    <t>Գինեկոլոգիական թիակ միանվագ օգտագործման՝ Էյրի շպատել</t>
  </si>
  <si>
    <t>Գինեկոլոգիական թիակ միանվագ օգտագործման՝ Էյրի շպատել, երկկողմանի  թիականման  զոնդ: Կիրառվում է արգանդի պարանոցի արտաքին մակերեսից և վզիկային խողովակից բջջաբանական քսուկի վերցման համար: Պատրաստված է  փայտից կամ պլաստմասից ունի  անհարթ մակերես: Նախատեսված է  միանվագ  օգտագործման համար, ստերիլ է: Աշխատանքային  մակերեսի  ծայրերը  ունեն  տարբեր ձեւեր և  չափսեր: Երկարությունը՝ 230մմ: Բռնակի  երկարությումը ՝ 130մմ: Բոլոր չափսերի թույլատրելի տատանումը ±5մմ: Նոր է, չօգտագործված: Հանձնելու պահին ամբողջ պիտանելիության ժամկետի առնվազն 1/2-րդի առկայություն:</t>
  </si>
  <si>
    <t xml:space="preserve">Հիմնային աբսորբենտ </t>
  </si>
  <si>
    <t xml:space="preserve">Հիմնային աբսորբենտ  5լ տարայով՝ 4.5 կգ տարողությամբ: Պարունակությունը՝ սպիտակ գրանուլներ: Գրանուլների չափսը 2.5-5 մմ, փոշենման՝ փոքր գրանուլներ չեն: Կոշտությունը &gt;75։ Գունային ինդիկատոր: Գունային փոփոխությունը՝ սպիտակ-մանուշակագույն: Ֆորմատ՝ հատ: Նոր է, չօգտագործված: Հանձնելու պահին ամբողջ պիտանելիության ժամկետի առնվազն  1/2-ի առկայություն: </t>
  </si>
  <si>
    <t>Չորացուցիչի ինդիկատոր</t>
  </si>
  <si>
    <t>Չորացուցուչի ինդիկատոր: Օդային մանրէազերծման թղթե ինդիկատորներ մեկանգամյա օգտագործման համար՝ օդային մանրէազերծման ռեժիմը՝ 180 °С /60 րոպե, 4-րդ դասի, սկզբնական կապույտ գույնից վերջնական դարչնագույնի սահուն անցում, հակառակ կողմից ունի կպչուն շերտ՝ մանրէազերծվող ապրանքներին հեշտությամբ ամրացնելու համար, թունավոր չէ, չի պարունակում կապարի միացություններ, օգտագործման կամ պահպանման ընթացքում չի առաջացնում  թունավոր գոլորշիներ: Համապատասխանում է՝ ГОСТ և ISO11140-1-2011 ստանդարտներին:  Նոր է, չօգտագործված: Հանձնելու պահին ամբողջ պիտանելիության ժամկետի 1/2-ի առկայություն:</t>
  </si>
  <si>
    <t>Էնդոսկոպիկ լիգատոր</t>
  </si>
  <si>
    <t>Էնդոսկոպիկ լիգատոր, 7 տեղադրված օղակներով, 9.4-13մմ դիստալ հատվածի արտաքին դիամետրով էնդոսկոպերի համար, օղակների նետման համար կոճով, թելի անցկացման համար կաթետերով, 7 տեղադրված օղերի դիստալ ծայրադիրով:  Նոր է, չօգտագործված: Հանձնելու պահին ամբողջ պիտանելիության ժամկետի 1/2-ի առկայություն:</t>
  </si>
  <si>
    <t xml:space="preserve">Nicolet EMG սարքի` հողանցման էլեկտրոդ                                                  </t>
  </si>
  <si>
    <t xml:space="preserve">Nicolet EMG սարքի` հողանցման էլեկտրոդ  (Electrode Ground,  0.75mm Lead, DIN Connector): Оրիգինալ: Ֆորմատ՝ հատ: Հողանցման էլեկտրոդը պարտադիր համատեղելի է համալսարանական հիվանդանոցում առկա և շահագործվող Nicolet EMG սարքի հետ: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 առկայությունը պարտադիր է: Պարտադիր պայման է հանդիսանում՝ մասնակիցը պայմանագրի կատարման փուլում ներկայացնում է՝ապրանքն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</si>
  <si>
    <t>Տվիչ  Nicolet  EMG սարքի համար</t>
  </si>
  <si>
    <t>Զտիչ շնչառական խողովակի բակտերիովիրուսային</t>
  </si>
  <si>
    <t xml:space="preserve">Բակտերիովիրուսային զտիչ շնչառական կոնտուրի համար: Պատրաստված է թափանցիկ պլաստմասսայից, միացման չափսը 15/15-22, զտիչը բակտերիո-վիրուսային, ֆիլտրացիայի աստիճանը 99.999% -ից ոչ պակաս 24 ժամ ԹԱՇ-ի համար, քաշը 20գ-ից ոչ ավել, հոսքի դիմադրությունը 3.0սմ H2O (60լ/րոպեի դեպքում), մեռյալ տարածությունը ոչ ավել, քան 32 մլ: Միանվագ օգտագործման համար: Ստերիլ է, ապիրոգեն, ոչ տոքսիկ: Ֆորմատ- հատ: Նոր է, չօգտագործված: Հանձնելու պահին ամբողջ պիտանելիության ժամկետի առնվազն 1/2-րդի առկայություն: Ցանկացած մատակարարված խմբաքանակի  համար որակի սերտիֆիկատի/ների առկայությունը պարտադիր է: </t>
  </si>
  <si>
    <t>Պլևրալ խոռոչի դրենաժ 8Fr՝ ստիլետով, բութ ծայրով</t>
  </si>
  <si>
    <t xml:space="preserve">Պլևրալ խոռոչի դրենաժ 8Fr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</si>
  <si>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Պլևրալ խոռոչի դրենաժ 10Fr՝ ստիլետով, բութ ծայրով</t>
  </si>
  <si>
    <t xml:space="preserve">Պլևրալ խոռոչի դրենաժ 10Fr ստիլետով, բութ ծայրով: Մետաղական կաթետեր է, որը տեղադրված է  թերմոպլաստիկ PVC խողովակի մեջ, ունի ռենտգեն պոզիտիվ երկայնակի երիզ և սմ-ային սանդղակ, ներքին ծածկույթը` պոլիուրետանից: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 </t>
  </si>
  <si>
    <t>Վակումային փորձանոթ 3.2% նատրիումի ցիտրատով  /2</t>
  </si>
  <si>
    <t>Վակումային փորձանոթ 3.2% նատրիումի ցիտրատով/1</t>
  </si>
  <si>
    <t>Բամբակ կիսասինթետիկ գլանակ տակդիր/1</t>
  </si>
  <si>
    <t>Բամբակ կիսասինթետիկ գլանակ տակդիր (Semiysynthetic  Undercast Padding) 10սմx2.7մ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1/2-ի առկայություն:</t>
  </si>
  <si>
    <t>Բամբակ կիսասինթետիկ գլանակ տակդիր/2</t>
  </si>
  <si>
    <t>Բամբակ կիսասինթետիկ գլանակ տակդիր (Semiysynthetic  Undercast Padding) 15սմx2,7մ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1/2-ի առկայություն:</t>
  </si>
  <si>
    <t>Բամբակ կիսասինթետիկ գլանակ տակդիր/3</t>
  </si>
  <si>
    <t>Բամբակ կիսասինթետիկ գլանակ տակդիր  (Semiysynthetic  Undercast Padding) 7,5սմx2,7մ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1/2-ի առկայություն:</t>
  </si>
  <si>
    <t>Ֆիբերգլասս օրթոպեդիկ/1</t>
  </si>
  <si>
    <t>Ֆիբերգլասս օրթոպեդիկ 12.5x400 սմ չափի (±5%) -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1/2-ի առկայություն:</t>
  </si>
  <si>
    <t>Ֆիբերգլասս օրթոպեդիկ/2</t>
  </si>
  <si>
    <t>Ֆիբերգլասս օրթոպեդիկ 10.0x400 սմ չափի (±5%)-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1/2-ի առկայություն:</t>
  </si>
  <si>
    <t>Ֆիբերգլասս օրթոպեդիկ/3</t>
  </si>
  <si>
    <t>Ֆիբերգլասս օրթոպեդիկ 7.5x400 սմ չափի  (±5%)-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1/2-ի առկայություն:</t>
  </si>
  <si>
    <t xml:space="preserve">Թթվածնային դիմակ </t>
  </si>
  <si>
    <t>Թթվածնային դիմակ՝ Վենտուրի փականով: Վենտուրի փականը միացված է դիմակին՝ գոֆրեյանման խողովակի միջոցով: Դիմակը ոչ լատեքսային, թափանցիկ, ճկուն, պլաստիկ նյութից (որի շնորհիվ փոքրանում  է ալերգիկ ռեակցիաների հավանականությունը), հարմարեցված դեմքի անատոմիական առանձնահատկություններին: Դիմակի եզրերը կլորացված են, ատրավմատիկ: Քթի հատվածում առկա է մետաղական սեղմակ (ֆիքսատոր), որի շնորհիվ դիմակը ապահով և հարմարավետ ամրացվում է հիվանդի քթին և դեմքին: Առաձգական ժապավենը ամրացվում է հետևի մասում, որի շնորհիվ դիմակը հագցվում է գլխին: Օգտագործվում է օքսիգենոթերապիայում: Մեծահասակի: Նոր է, չօգտագործված: Հանձնելու պահին պիտանելիության ժամկետի առնվազն 1/2-րդի առկայություն:</t>
  </si>
  <si>
    <t>Փոխներարկման համակարգ ֆիլտրով</t>
  </si>
  <si>
    <t>Արյան փոխներարկման համար ֆիլտրով համակարգ: Ֆորմատ՝ հատ: Նոր է, չօգտագործված: Հանձնելու պահին ամբողջ պիտանելիության ժամկետի 1/2-ի առկայություն: Ցանկացած մատակարարված խմբաքանակի համար որակի սերտիֆիկատի/ների առկայությունը պարտադիր է:</t>
  </si>
  <si>
    <t>Դիմակ կլոր</t>
  </si>
  <si>
    <t xml:space="preserve">Դիմակ կլոր, աչքը փակելու համար (ակնաբուժությունում կիրառվող): Ֆորմատ՝  հատ: Նոր է, չօգտագործված: Հանձնելու պահին ամբողջ պիտանելիության ժամկետի առնվազն 1/2-րդի առկայություն:           </t>
  </si>
  <si>
    <t>Պոլիէթիլեն տերեֆտալատ (պոլիեսթեր) պատված պոլիբուտիլատով 2/0, ծակող ասեղով</t>
  </si>
  <si>
    <t>Պոլիէթիլեն տերեֆտալատ (պոլիեսթեր) պատված պոլիբուտիլատով 3/0, ծակող ասեղով</t>
  </si>
  <si>
    <t>Պոլիէթիլեն տերեֆտալատ (պոլիեսթեր) պատված պոլիբուտիլատով 4/0, ծակող ասեղով</t>
  </si>
  <si>
    <t>Պլևրալ դրենաժային համակարգ</t>
  </si>
  <si>
    <t xml:space="preserve">Թել պոլիպրոպիլեն N 4/0 ծակող ասեղով </t>
  </si>
  <si>
    <t>Թել պոլիպրոպիլեն  N 6/0, ծակող ասեղով</t>
  </si>
  <si>
    <t xml:space="preserve">Թել պոլիպրոպիլեն N 8/0 ծակող ասեղով  </t>
  </si>
  <si>
    <t>Թել պոլիպրոպիլեն N 1, ծակող ասեղով/1</t>
  </si>
  <si>
    <t>Թել պոլիպրոպիլեն N 1, ծակող ասեղով/2</t>
  </si>
  <si>
    <t>Թել վիրաբուժական N 2/0, ծակող ասեղով/1</t>
  </si>
  <si>
    <t>Թել վիրաբուժական N2 ծակող ասեղով/2</t>
  </si>
  <si>
    <t>Թել վիրաբուժական N 4/0, ծակող ասեղով/2</t>
  </si>
  <si>
    <t>Թել պոլիդիկսանիոն N 4/0, ծակող ասեղով</t>
  </si>
  <si>
    <t xml:space="preserve">Թել պոլիէսթեր N 5, ծակող ասեղով  </t>
  </si>
  <si>
    <t>Թել մետաքս 3/0, կտրող ասեղով/1</t>
  </si>
  <si>
    <t>Թել մետաքս 3/0, կտրող  ասեղով/2</t>
  </si>
  <si>
    <t>Կենսաբանական արտադրանքների արագ տարբերակված ներկման հավաքածու</t>
  </si>
  <si>
    <t>Թիվ</t>
  </si>
  <si>
    <t>Ամսաթիվ</t>
  </si>
  <si>
    <t>Չ/Հ</t>
  </si>
  <si>
    <t>Միջանցիկ ծածկագիրը` ըստ ԳՄԱ դասակարգման</t>
  </si>
  <si>
    <t>Անվանում սկզբնական</t>
  </si>
  <si>
    <t>Անվանում</t>
  </si>
  <si>
    <t>Չ/Մ</t>
  </si>
  <si>
    <t>Քանակ</t>
  </si>
  <si>
    <t>Միավորի գին                  /ՀՀ դրամ/</t>
  </si>
  <si>
    <t>Գնման ընդհանուր գին                          /ՀՀ դրամ/</t>
  </si>
  <si>
    <t>Ընդամենը</t>
  </si>
  <si>
    <t>*Մասնակցի կողմից ապրանքի տեխնիկական բնութագիրը, իսկ հրավերով նախատեսված դեպքերում նաև առաջարկվող ապրանքի ապրանքային նշանը և արտադրողի անվանումը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տվյալ մասնակցի հայտը անբավարար գնահատելու և մերժելու հիմք:</t>
  </si>
  <si>
    <t>*Բոլոր չափաբաժինների համար պարտադիր ներկայացնել ապրանքային նշանը և արտադրողի վերաբերյալ տեղեկատվություն (արտադրող կազմակերպությունը՝ պարտադիր):</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</si>
  <si>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</si>
  <si>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</si>
  <si>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*Մատակարարումն իրականացվում է Վաճառողի կողմից՝ Գնորդի նշված հասցեով, ք. Երևան, Աբովյան 60 և/կամ Մուրացան 114 հասցեով:</t>
  </si>
  <si>
    <t>*Առաջարկվող գնահատող հանձնաժողովի կազմ՝ Նախագահ՝ Անի Հակոբյան, անդամ՝ Կարինե Մկրտչյան, Հասմիկ Սարգսյան:</t>
  </si>
  <si>
    <t>*Գնորդը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ապրիլ ամիսը:</t>
  </si>
  <si>
    <t xml:space="preserve">Թել պոլիպրոպիլեն N 1, ծակող ասեղով, ստերիլ: Ասեղը բարձր որակի չժանգոտվող մետաղից՝  35-40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</si>
  <si>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N2/0, ծակող ասեղով, ստերիլ: Ասեղը բարձր որակի չժանգոտվող մետաղից՝ 29-30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</si>
  <si>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ծակող ասեղով, ստերիլ: Ասեղը բարձր որակի չժանգոտվող մետաղից՝ 26-27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</si>
  <si>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կտրող ասեղով, ստերիլ: Ասեղը բարձր որակի չժանգոտվող մետաղից՝  30-31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</si>
  <si>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N3/0, կտրող ասեղով, ստերիլ: Ասեղը բարձր որակի չժանգոտվող մետաղից՝ 20-25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</si>
  <si>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N2/0, կտրող ասեղով, ստերիլ: Ասեղը բարձր որակի չժանգոտվող մետաղից՝ 20-26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</si>
  <si>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ծակող ասեղով, ստերիլ: Ասեղը բարձր որակի չժանգոտվող մետաղից՝ 20-22մմ,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</si>
  <si>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կտրող ասեղով, ստերիլ: Ասեղը բարձր որակի չժանգոտվող մետաղից՝ 15-17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</si>
  <si>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N4/0, կտրող ասեղով, ստերիլ: Ասեղը բարձր որակի չժանգոտվող մետաղից՝  20-21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</si>
  <si>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5/0, ծակող ասեղով, ստերիլ: Ասեղը բարձր որակի չժանգոտվող մետաղից՝ 19-22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</si>
  <si>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N5/0, կտրող ասեղով, ստերիլ: Ասեղը բարձր որակի չժանգոտվող մետաղից՝ 19-20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</si>
  <si>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 6/0, ծակող ասեղով, ստերիլ: Ասեղը բարձր որակի չժանգոտվող մետաղից՝ 15-17մմ,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</si>
  <si>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պոլիպրոպիլեն N7/0, ծակող ասեղով, ստերիլ: Ասեղը բարձր որակի չժանգոտվող մետաղից՝ 7-10 մմ,  թելի երկարությունը  ոչ ավել,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</si>
  <si>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0, ծակող ասեղով, ստերիլ: Ասեղը բարձր որակի չժանգոտվող մետաղից՝ 36-40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</si>
  <si>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0, կտրող ասեղով, ստերիլ: Ասեղը բարձր որակի չժանգոտվող մետաղից՝ 36-40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</si>
  <si>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1, ծակող ասեղով, ստերիլ: Ասեղը բարձր որակի չժանգոտվող մետաղից՝ 35-40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</si>
  <si>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2/0, ծակող ասեղով, ստերիլ: Ասեղը բարձր որակի չժանգոտվող մետաղից՝ 35-37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</si>
  <si>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N2 ծակող ասեղով, ստերիլ: Ասեղը բարձր որակի չժանգոտվող մետաղից՝ 40-45մմ,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</si>
  <si>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3/0, ծակող ասեղով, ստերիլ: Ասեղը բարձր որակի չժանգոտվող մետաղից՝ 25-27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</si>
  <si>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3/0, կտրող ասեղով, ստերիլ: Ասեղը բարձր որակի չժանգոտվող մետաղից՝ 26-30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</si>
  <si>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4/0, ծակող ասեղով, ստերիլ: Ասեղը բարձր որակի չժանգոտվող մետաղից՝ 20-22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</si>
  <si>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4/0, ծակող ասեղով, ստերիլ: Ասեղը բարձր որակի չժանգոտվող մետաղից՝ 22,5-27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</si>
  <si>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N 5/0, ծակող ասեղով, ստերիլ: Ասեղը բարձր որակի չժանգոտվող մետաղից՝ 15-19 մմ,  թելի երկարությունը ոչ պակաս, քան՝ 70սմ: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</si>
  <si>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պոլիգլակտին կամ պոլիգլիկոլիկ ացիդ  5/0, կտրող ասեղով, ստերիլ: Ասեղը բարձր որակի չժանգոտվող մետաղից՝ 17-18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</si>
  <si>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PDX  (պոլիդիկսանիոն) N 6/0, ծակող ասեղով, ստերիլ: Ասեղը բարձր որակի չժանգոտվող մետաղից՝  13-15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</si>
  <si>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պոլիէսթեր N5 ծակող ասեղով, ստերիլ: Ասեղը բարձր որակի չժանգոտվող մետաղից՝ 40-45մմ,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</si>
  <si>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մետաքս 0, կտրող ասեղով, ստերիլ: Ասեղը բարձր որակի չժանգոտվող մետաղից՝ 26-30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</si>
  <si>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մետաքս 2/0, կտրող ասեղով, ստերիլ: Ասեղը բարձր որակի չժանգոտվող մետաղից՝ 26-30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</si>
  <si>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մետաքս 4/0, ծակող ասեղով, ստերիլ: Ասեղը բարձր որակի չժանգոտվող մետաղից՝ 19-22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</si>
  <si>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Թել մետաքս 4/0, կտրող ասեղով, ստերիլ: Ասեղը բարձր որակի չժանգոտվող մետաղից՝ 19-22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</si>
  <si>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Ուղղորդիչ 0.005'': Նիտինոլե ծածկույթով ուղղորդիչ, չափսը՝  0.005'', գույնը՝ սև: Օգտագործվում է միզածորանի ստենտավորումների, նեֆրաստոմաների դեպքում: Ծայրը փափուկ է և ճկուն, որի շնորհիվ կատարվում է անվտանգ գործողություն: Ֆորմատ՝ հատ: Նոր է, չօգտագործված: Հանձնելու պահին ամբողջ պիտանելիության ժամկետի առնվազն 1/2-ի առկայություն: Ցանկացած մատակարարված խմբաքանակի համար CE կամ ISO որակի սերտիֆիկատի/ների առկայությունը պարտադիր է: </t>
  </si>
  <si>
    <r>
      <t>Տվիչ մեկանգամյա օգտագործման, գելացված, մակերեսային: Արծաթ/արծաթի քլորիդ տվիչ:  Հաղորդման տարածությունը՝ 28մմ x 20մմ (474 mm</t>
    </r>
    <r>
      <rPr>
        <vertAlign val="superscript"/>
        <sz val="10"/>
        <color theme="1"/>
        <rFont val="Sylfaen"/>
        <family val="1"/>
        <charset val="204"/>
      </rPr>
      <t>2</t>
    </r>
    <r>
      <rPr>
        <sz val="10"/>
        <color theme="1"/>
        <rFont val="Sylfaen"/>
        <family val="1"/>
        <charset val="204"/>
      </rPr>
      <t xml:space="preserve">), հաղորդալարի երկարությունը՝ 500մմ, հաղորդալարի միացումը՝ 1,5 մմ անցքային: Տվիչը պարտադիր համատեղելի է կլինիկայում առկա և շահագործվող Nicolet  EMG սարքի հետ: Նոր է, չօգտագործված, օրիգինալ: Հանձնելու պահին պիտանելիության ժամկետի 1/2-ի առկայություն: Ցանկացած մատակարարված խմբաքանակի համար որակի սերտիֆիկատի առկայությունը պարտադիր է: 
Պարտադիր պայման է հանդիսանում՝ մասնակիցը պայմանագրի կատարման փուլում ներկայացնում է՝ապրանքն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t>
    </r>
  </si>
  <si>
    <t xml:space="preserve">Վակումային փորձանոթ 3,2% նատրիում ցիտրատով: Չափսը՝ 13x75 մմ, 1.8-2.0 մլ: Ֆորմատ՝ 1 հատ վակումային փորձանոթ: Պահպանման պայմանները՝ 5-25 °C ջերմաստիճանում: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 </t>
  </si>
  <si>
    <t xml:space="preserve">Կախված վիրահատվող անոթի ֆիզիոլոգիական առանձնահատկություններից ախտորոշիչ կաթետեր 4Fr կամ 5Fr տրամագծով, հատուկ hիդրոֆիլիկ ծածկույթով: Արտաքին շերտը ռենտգենոկոնտրաստ  պոլիուրետանից է, ներքին մասի ծածկույթը՝ նեյլոնից: Աշխատանքային մասը ոչ պակաս, քան՝ 40սմ: Կաթետերի երկարությունը՝ 100սմ-ից 150սմ: Ներքին տրամագիծը  0.0405” / 1.03 մմ-ից  մինչև 0.0472” / 1.20 մմ : Կախված վիրահատվող անոթի ֆիզիոլոգիական առանձնահատկություններից ծայրի ձևը՝ Straight, Angle,Cobra 1 (C1),Cobra 2 (C2),J-Tip, Yashiro,Simmons 1 (SIM1),Simmons 2 (SIM2),Simmons (SIM3), Headhunter, Berenstein 1 (BERN1),Berenstein 2 (BERN2), Multi-Purpose տիպերի: Ցանկացած մատակարարված խմբաքանակի համար  CE MARK որակի վկայականի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50%-ի առկայություն: </t>
  </si>
  <si>
    <t>Ինսուլին 100ՄՄ/մլ, 10մլ</t>
  </si>
  <si>
    <t>Որակի հսկման նյութեր iSED ESR  վերլուծիչի համար</t>
  </si>
  <si>
    <t xml:space="preserve">Հյուսվածքների ընկղման համար և պարաֆինային բլոկներ պատրաստելու համար հատուկ մաքրության պարաֆին: Սպիտակ, փափուկ թիթեղիկներ ջրում չլուծվող, հալման ջերմաստիճանը մոտ 56°C: Ֆորմատ` կիլոգրամ: Նոր է, չօգտագործված: Հանձնելու պահին պիտանիության ժամկետի 1/2 առկայություն: </t>
  </si>
  <si>
    <r>
      <t>Քսիլոլ Б մակնիշի: Թափանցիկ, ցնդող, յուրահատուկ հոտով անգույն հեղուկ, առանց օտար խառնուրդների և առանց ջրի պարունակության: Խտությունը 0,86-0,87 գ/սմ</t>
    </r>
    <r>
      <rPr>
        <vertAlign val="superscript"/>
        <sz val="10"/>
        <color theme="1"/>
        <rFont val="Sylfaen"/>
        <family val="1"/>
        <charset val="204"/>
      </rPr>
      <t>3</t>
    </r>
    <r>
      <rPr>
        <sz val="10"/>
        <color theme="1"/>
        <rFont val="Sylfaen"/>
        <family val="1"/>
        <charset val="204"/>
      </rPr>
      <t xml:space="preserve"> 20°C-ի պայմաններում: Առանց արոմատիկ ածխաջրածինների պարունակության։ Ֆորմատ`լիտր: Նոր է, չօգտագործված: Հանձնելու պահին պիտանիության ժամկետի 1/2 առկայություն: </t>
    </r>
  </si>
  <si>
    <t xml:space="preserve">Կենսաբանական արտադրանքների (արյուն, սերմնաժայթքման էքսուդատիվ հեղուկներ և այլն) արագ տարբերակված ներկման հավաքածու: Բաղադրություն՝ թիվ 1 լուծույթ (ֆիքսատիվ) - 1 սրվակ, լուծույթ թիվ 2 («վարդագույն») - 1 սրվակ,  լուծույթ թիվ 3 ( «կապույտ») - 1 սրվակ, բուֆեր-G - 1 սրվակ: Ֆորմատ 4 հատ սրվակ տուփում/հատ:  Նոր է, չօգտագործված: Հանձնելու պահին պիտանիության ժամկետի 1/2 առկայություն: </t>
  </si>
  <si>
    <t>Յոդիքսանոլ 320մգ/մլ, 100մլ/1</t>
  </si>
  <si>
    <t>Բժշկական նշանակության ապրանքներ- 16/10</t>
  </si>
  <si>
    <t>12.02.2025թ.</t>
  </si>
  <si>
    <t>Տեխնիկական բնութագիր</t>
  </si>
  <si>
    <t>ԳՆՄԱՆ ՀԱՅՏ*</t>
  </si>
  <si>
    <t xml:space="preserve">Թել պոլիպրոպիլեն N1, ծակող ասեղով, ստերիլ: Ասեղը բարձր որակի չժանգոտվող մետաղից՝ 40-45 մմ, թելի երկարությունը ոչ պակաս, քան՝ 75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</si>
  <si>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Нить полипропилена N 3/0, с режущей иглой,стерильна.Игла  изготовленяа из нержавеющей стали высокого качества   30-31 мм, длина нити  не менее чем  75см.Формат - 1шт/нить с иглой. Новый не использованный.На момент доставки товара наличие по крайне мере  1/2 срока годности от общего срока.Вместе с заявкой участник должен предоставить доверенность (гарантийную доверенность), представляемую производителем продукции, а на этапе заключения договора - сертификат происхождения, сертификат соответствия, представляемый производителем продукции.</t>
  </si>
  <si>
    <t>Нить полипропилена N 3/0, с режущей иглой/1</t>
  </si>
  <si>
    <t xml:space="preserve">Թել վիրաբուժական 4/0, կտրող ասեղով, ստերիլ: Ասեղը բարձր որակի չժանգոտվող մետաղից՝ 20-22 մմ, թելի երկարությունը ոչ պակաս, քան՝ 70 սմ: Ֆորմատ՝ 1 հատ թել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</si>
  <si>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Нить полиэстера  N 5, с колющей иглой, стерильна. Игла изготовленяа из нержавеющей стали высокого качества 40-45 мм, длина нити  не менее чем  70см.Формат - 1шт/нить с иглой. Новый не использованный.На момент доставки товара наличие по крайне мере  1/2 срока годности от общего срока.Вместе с заявкой участник должен предоставить доверенность (гарантийную доверенность), представляемую производителем продукции, а на этапе заключения договора - сертификат происхождения, сертификат соответствия, представляемый производителем продукции.</t>
  </si>
  <si>
    <t>Щелчный абсорбент</t>
  </si>
  <si>
    <t>Полусинтетический хлопок рулон подкладка/1</t>
  </si>
  <si>
    <t>Полусинтетический хлопок рулон прокладка (Semiysynthetic  Undercast Padding) размера 10смx2.7м (±5%)- Хлопок рулон - белая, мягкая масса, быстро намокает и хорошо впитывает жидкость (гидроскопический). Не стерильный. Наматывается под гипс или стекловолокно. Формат - шт. Новый, неиспользованный. Наличие 1/2 всего срока годности на момент доставки.</t>
  </si>
  <si>
    <t>Полусинтетический хлопок рулон подкладка/2</t>
  </si>
  <si>
    <t>Полусинтетический хлопок рулон прокладка (Semiysynthetic  Undercast Padding) размера 15смx2,7м (±5%)- Хлопок рулон - белая, мягкая масса, быстро намокает и хорошо впитывает жидкость (гидроскопический). Не стерильный. Наматывается под гипс или стекловолокно.Формат - шт. Новый, неиспользованный. Наличие 1/2 всего срока годности на момент доставки.</t>
  </si>
  <si>
    <t>Полусинтетический хлопок рулон подкладка/3</t>
  </si>
  <si>
    <t>Полусинтетический хлопок рулон прокладка (Semiysynthetic  Undercast Padding) размера 7,5смx2,7м (±5%)- Хлопок рулон - белая, мягкая масса, быстро намокает и хорошо впитывает жидкость (гидроскопический). Не стерильный. Наматывается под гипс или стекловолокно.Формат - шт. Новый, неиспользованный. Наличие 1/2 всего срока годности на момент доставки.</t>
  </si>
  <si>
    <t>Стекловолокно ортопедическое/1</t>
  </si>
  <si>
    <t>Стекловолокно ортопедическое размера 12.5x400 см (±5%) - Ортопедическая стекловолоконная иммобилизирующая повязка различных цветов и оттенков из полиуретанового стекловолокна, в герметичной упаковке из фольги. В течение 4-5 минут после контакта с воздухом происходит сильная иммобилизация, которая обеспечивает вентиляцию кожи пациента и защищает кожу от воды и влаги. Позволяет легко проникать рентгеновским лучам. Не стерильное. Формат - шт. Новый, неиспользованный. Наличие 1/2 всего срока годности на момент доставки.</t>
  </si>
  <si>
    <t>Стекловолокно ортопедическое/2</t>
  </si>
  <si>
    <t>Стекловолокно ортопедическое размера 10.0x400 см (±5%)- Ортопедическая стекловолоконная иммобилизирующая повязка различных цветов и оттенков из полиуретанового стекловолокна, в герметичной упаковке из фольги. В течение 4-5 минут после контакта с воздухом происходит сильная иммобилизация, которая обеспечивает вентиляцию кожи пациента и защищает кожу от воды и влаги. Позволяет легко проникать рентгеновским лучам. Не стерильное. Формат - шт. Новый, неиспользованный. Наличие 1/2 всего срока годности на момент доставки.</t>
  </si>
  <si>
    <t>Стекловолокно ортопедическое/3</t>
  </si>
  <si>
    <t>Стекловолокно ортопедическое размера 7.5x400 см (±5%)- Ортопедическая стекловолоконная иммобилизирующая повязка различных цветов и оттенков из полиуретанового стекловолокна, в герметичной упаковке из фольги. В течение 4-5 минут после контакта с воздухом происходит сильная иммобилизация, которая обеспечивает вентиляцию кожи пациента и защищает кожу от воды и влаги. Позволяет легко проникать рентгеновским лучам. Не стерильное. Формат - шт. Новый, неиспользованный. Наличие 1/2 всего срока годности на момент доставки.</t>
  </si>
  <si>
    <t>Кислородная маска</t>
  </si>
  <si>
    <t>Кислородная маска с клапаном Вентури. Клапан Вентури соединен с маской через гофрированную трубку. Маска изготовлена ​​из нелатексного, прозрачного, гибкого, пластичного материала (что снижает возможность возникновения аллергических реакций), адаптированного к анатомическим особенностям лица. Края маски закругленные, атравматичные. В области носа имеется металлический зажим (фиксатор), благодаря которому маска надежно и удобно крепится к носу и лицу пациента. Сзади прикреплен эластичный ремешок, благодаря которому маска носится на голове. Используется в кислородной терапии. Для взрослых. Новый, неиспользованный. Наличие не менее 1/2 срока годности на момент поставки.</t>
  </si>
  <si>
    <t>В/в система с фильтром /для крови /</t>
  </si>
  <si>
    <t>В/в система с фильтром /для крови / -Система с фильтром для переливания крови. Формат: шт. Новый, неиспользованной. Наличие 1/2 всего срока годности на момент доставки.Сертификат (ы) качества требуется для любой поставленной партии.</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</si>
  <si>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</si>
  <si>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</si>
  <si>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Гентамицин 40мг/мл, 2мл</t>
  </si>
  <si>
    <t xml:space="preserve">Гентамицин (гентамицина сульфат) gentamicin  (gentamicin sulfate)) раствор для инъекций 40мг/мл, ампулы по 2мл.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</si>
  <si>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</si>
  <si>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</si>
  <si>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 xml:space="preserve">Тиамин, рибофлавин, пиридоксин, никотинамид, /5мг/мл+1мг/мл+ 5мг/мл+50мг/мл/, 2мл </t>
  </si>
  <si>
    <t xml:space="preserve">Тиамин (тиамина гидрохлорид), рибофлавин (рибофлавин натрия фосфат), пиридоксин (пиридоксина гидрохлорид), никотинамид thiamine (thiamine hydrochloride), riboflavin (riboflavin sodium phosphate), pyridoxine (pyridoxine hydrochloride), nicotinamide раствор для в/в и в/м введения /5мг/мл+1мг/мл+ 5мг/мл+50мг/мл/,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t>
  </si>
  <si>
    <t>Кетамин 500мг/10мл, 10мл</t>
  </si>
  <si>
    <t>Кетамин (кетамина гидрохлорид) раствор для инъекций 500мг/10мл, флакон стеклянный 10мл.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</si>
  <si>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Клонидин 150мкг</t>
  </si>
  <si>
    <t>Клонидин (клонидина гидрохлорид)  clonidine (clonidine hydrochloride) таблетка 150мкг.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</si>
  <si>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Инсулин гларгин 100ММ/мл, 3мл</t>
  </si>
  <si>
    <t>Тиамазол 10мг</t>
  </si>
  <si>
    <t>Тиамазол thiamazole таблетка покрырая оболочкой 10мг.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</si>
  <si>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Маннитол элективно соленый агар</t>
  </si>
  <si>
    <t xml:space="preserve">Маннитол элективно соленый агар.Формат -кг. Новый, неиспользованный.  На момент доставки товара наличие 1/2 срока годности. Вупаковках по 250г или 500 г  тарах.Условия хранения - хранить в сухом месте. </t>
  </si>
  <si>
    <t>кг</t>
  </si>
  <si>
    <t>Ацетат агар</t>
  </si>
  <si>
    <t>Ацетат агар. Формат - кг. Новый, неиспользованный. На момент доставки товара наличие 1/2 срока годности. В упаковках по 250г тарах. Условия хранения - хранить при комнатной температуре.</t>
  </si>
  <si>
    <t xml:space="preserve">Test Card 2000 նախատեսված է iSED ESR վերլուծիչի համար։ Օրիգինալ: Ֆորմատ՝2000 թեստ տուփում/հատ։ Նոր,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iSED ESR (հանդիսանում է փակ համակարգ) վերլուծիչով աշխատելու համար, որը կարող  է աշխատել միայն օրիգինալ Test Card 2000 թեստ քրտերով: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Պահպանման պայմանները 15-25°C ջաստիճանում: </t>
  </si>
  <si>
    <t xml:space="preserve">Հեղուկ թափոնների արկղ, նախատեսված է iSED ESR  վերլուծիչի համար։ Ֆորմատ՝ 24 x 500 մլ արկղ տուփում/հատ:  Օրիգինալ: Նոր,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iSED ESR (հանդիսանում է փակ համակարգ) վերլուծիչով աշխատելու համար, որը կարող  է աշխատել միայն օրիգինալ iWaste container-ով: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Պահպանման պայմանները 15-25°C ջաստիճանում: </t>
  </si>
  <si>
    <t>Мешок для трупов</t>
  </si>
  <si>
    <t>Катетер Фолея (мочевой) двухбраншевый 14Fr</t>
  </si>
  <si>
    <t>Катетер Фолея (мочевой) двухбраншевый 16Fr</t>
  </si>
  <si>
    <t>Катетер Фолея (мочевой) двухбраншевый 18Fr</t>
  </si>
  <si>
    <t>Катетер Фолея (мочевой) двухбраншевый 22Fr</t>
  </si>
  <si>
    <t>Проводник 0.005''</t>
  </si>
  <si>
    <t>Проводник 0.005''.Проводник с нитиноловым покрытием, размер 0,005", цвет черный. Применяется при стентировании мочеточника, нефростоме.Наконечник мягкий и гибкий, что обеспечивает безопасную работу.Формат: шт.Новый, неиспользованный.Наличие не менее 1/2 всего срока годности на момент поставки.
Сертификат качества CE или ISO является обязательным для любой поставляемой партии.</t>
  </si>
  <si>
    <t>Дантролен</t>
  </si>
  <si>
    <t xml:space="preserve">Ипратропия бромид+фенотерол, 261мкг/мл+500мкг/мл, 20мл </t>
  </si>
  <si>
    <t>Макрогол</t>
  </si>
  <si>
    <t>Макрогол (макрогол 4000) Макрогол (макрогол 4000) порошок для внутреннего применения, пакетик 10г.
Он новый, неиспользованный, в заводской упаковке.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</si>
  <si>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Картридж для деионизатора воды</t>
  </si>
  <si>
    <t>Համալսարանական հիվանդանոցում շահագործվող cobas pure բիոքիմիական և իմունոլոգիական կոմբինացված համակարգի ջրի դեոինիզացնող սարքի համար նախատեսված կոմբինացված քարթրիջ։ Նոր է, չօգտագործված, գործարանային փաթեթավորմամբ: Աշխատանքային ժամկետը տեղադրման պահից ոչ պակաս, քան 6 ամիս: Տեղադրումը և կարգավորումները  պետք է իրականացվեն cobas pure սարքն արտադրող ընկերության կողմից արտոնագրված մասնագետի կողմից։ Մասնագետի գործող սերտիֆիկատի առկայությունը պարտադիր է: Ապրանքի մատակարարումն իրականացվում է պայմանագիր կնքելու օրվանից հաշված 20 օրացույցային օրվա ընթացքում:</t>
  </si>
  <si>
    <t xml:space="preserve">Պատասխանատու  ստորաբաժանման կազմ՝                                                                                                                                                                                                                                                                                                                                                                                                                                                                                                                                                                                                                                                                                                                                                                                                                                                                                               Ղեկավար՝  Արմեն Սարդարյան (բոլոր չափաբաժինների մասով) —————                                                                                                                                                                                                                                                                                                                                                                                                                                                                                                                                                                                                                                                                                                                                                                                                    Անդամ՝       Անի Պետրոսյան (73-ից 91-րդ չափաբաժինների մասով)     —————                                                                                                                                                                                                                                                                                                                                                                                                                                                                                                                                                                                                                                                                                                                                                       Անդամ՝       Կարինե Գոզալյան (53-րդ, 54-րդ և 55-րդ չափաբաժինների մասով)     —————                                                                                                                                                                                                                                                                                                                                                                                                       Անդամ՝       Կարինե Պողոսյան (92-րդ չափաբաժնի մասով)     —————                                                                                                                                                                                                                                                                                                                                                                                                           Անդամ՝       Գայանե Պետրոսյան (93-ից 100-րդ, և 120-րդ չափաբաժինների մասով)     —————                                                                                                                                                                                                                                                                                                                                           Անդամ՝       Երվանդ Կիրակոսյան (43-ից 47-րդ չափաբաժինների մասով)     —————                                                                                                                                                                                                                                                                                                                                                                                                                                              Անդամ՝       Գևորգ Հովսեփյան (71-րդ և 72-րդ չափաբաժինների մասով)     —————                                                                                                                                                                                                                                                                                                                                                                                                     Անդամ՝     Ամալյա Գրիգորյան  ("Հերացի" թիվ 1 հիվ. համալիր մատակարարվող 1-ից 42-րդ, 48-ից 52-րդ և 56-ից 70-րդ չափաբաժինների մասով) ———                                                                                                                                                                                                                                                                                                                                                                                                                                                                                                                                           Անդամ՝     Անահիտ Օհանյան  ("Մուրացան" հիվ. համալիր մատակարարվող 48-ից 52-րդ և 56-ից 70-րդ չափաբաժինների մասով)     —————                                                                                                                                                                                                                                       Անդամ՝     Անուշ Դանիելյան  ("Մուրացան" հիվ. համալիր մատակարարվող 1-ից 41-րդ չափաբաժինների մասով)     —————                                                                                                                                                                                                                                    Անդամ՝     Սոնա Կարագաշյան (101-ից 119-րդ չափաբաժինների մասով)     —————                                                                                                                                 </t>
  </si>
  <si>
    <t xml:space="preserve">Ախտահանիչ նյութ բժշկական նշանակության առարկաների, գործիքների, Էնդոսկոպների ախտահանման, բարձր մակարդակի ախտահանման (ԲՄԱ) մանրէազերծման, սպորազերծման համար: 
</t>
  </si>
  <si>
    <r>
      <t xml:space="preserve">* </t>
    </r>
    <r>
      <rPr>
        <b/>
        <sz val="10"/>
        <rFont val="Sylfaen"/>
        <family val="1"/>
        <charset val="204"/>
      </rPr>
      <t>73-ից 86-րդ, 88-րդ, 90-րդ և 91-րդ չափաբ</t>
    </r>
    <r>
      <rPr>
        <b/>
        <sz val="10"/>
        <color theme="1"/>
        <rFont val="Sylfaen"/>
        <family val="1"/>
        <charset val="204"/>
      </rPr>
      <t xml:space="preserve">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
</t>
    </r>
  </si>
  <si>
    <t>*Բացառությամբ 120-րդ չափաբաժնի մնացած բոլոր չափաբաժիններում ապրանքների մատակարարումն իրականացվում է 2025 թվականին, փուլային՝ ըստ Պատվիրատուի պահանջի: Ընդ որում առաջին փուլի ժամկետը սահմանվում է՝ պայմանագիրն ուժի մեջ մտնելու օրվանից սկսած 20 օրացույցային օրվա ընթացքում:</t>
  </si>
  <si>
    <t xml:space="preserve">*Բոլոր չափաբաժիններում, բացառությամբ 120-րդ չափաբաժնի՝ ապրանքների մատակարարումն իրականացվում է ըստ Պատվիրատուի ներկայացված պահանջի: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 </t>
  </si>
  <si>
    <t>*Բոլոր չափաբաժինների համար` եթե առկա են հղումներ առևտրային նշանին, ֆիրմային անվանմանը, արտոնագրին, էսքիզին կամ մոդելին, ծագման երկրին կամ կոնկրետ աղբյուրին կամ արտադրողին կիրառական է «կամ համարժեք» արտահայտությունը:</t>
  </si>
  <si>
    <t xml:space="preserve">Թել պոլիպրոպիլեն N8/0, ծակող ասեղով, ստերիլ: Ասեղը բարձր որակի չժանգոտվող մետաղից՝ 2x6մմ (ասեղների չափը),  թելի երկարությունը  55- 60 սմ: Ասեղները բարձրորակ չժանգոտվող մետաղից՝ 6.5 -8մմ, 3/8 տրամագծով։ Ֆորմատ՝ 1 հատ թել 2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 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</si>
  <si>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Պոլիէթիլեն տերեֆտալատ (պոլիեսթեր) պատված պոլիբուտիլատով 2/0, 2 հատ ծակող ասեղով, ստերիլ: Ասեղները բարձր որակի չժանգոտվող մետաղից՝ 2 x 36-40 մմ, թելի երկարությունը ոչ պակաս, քան՝ 75 սմ: Ֆորմատ՝ 1 հատ թել 2 հատ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</si>
  <si>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Պոլիէթիլեն տերեֆտալատ (պոլիեսթեր) պատված պոլիբուտիլատով 3/0, 2 հատ ծակող ասեղով, ստերիլ: Ասեղները բարձր որակի չժանգոտվող մետաղից՝ 2 x 19-22 մմ, թելի երկարությունը ոչ պակաս, քան՝ 75 սմ: Ֆորմատ՝ 1 հատ թել 2 հատ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</si>
  <si>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Պոլիէթիլեն տերեֆտալատ (պոլիեսթեր) պատված պոլիբուտիլատով 4/0, 2 հատ ծակող ասեղով, ստերիլ: Ասեղները բարձր որակի չժանգոտվող մետաղից՝ 2 x 19-22 մմ, թելի երկարությունը ոչ պակաս, քան՝ 75 սմ: Ֆորմատ՝ 1 հատ թել 2 հատ ասեղով: Նոր է, չօգտագործված: Հանձնելու պահին ամբողջ պիտանելիության ժամկետի առնվազն 1/2-ի առկայություն:  Պարտադիր պայման է հանդիսանում՝ մասնակիցը հայտով ներկայացնում է՝ապրանքը արտադրողի կողմից ներկայացվող ավտարիզացիոն նամակ (երաշխիքային-լիազոր նամակ): 
Պարտադիր պայման է հանդիսանում՝ մասնակիցը պայմանագրի կատարման փուլում ներկայացնում է՝  ապրանքը արտադրողի կողմից ներկայացվող ծագման սերտիֆիկատ և համապատասխանության հավաստագիր:   </t>
  </si>
  <si>
    <t xml:space="preserve">Դիակի պարկ երկշերտ: Անջրաթափանց է, լամինացված: Երկարությունը՝ ոչ պակաս, քան՝ 2մ, լայնքը` 80-85 սմ: Ամուր բռնակներով է  և զիպ ճարմանդով: Նոր է, չօգտագործված: Պահպանման պայմանները՝ պահպանել չոր տեղում: Եթե առկա է պիտանելիության ժամկետ, հանձնելու պահին պիտանելիության ժամկետի 1/2-ի առկայություն: </t>
  </si>
  <si>
    <t xml:space="preserve">Երկբաղադրիչ համակարգ է, բաղկացած մայր լուծույթից և ակտիվատորից, որոնց խառնուրդից ստացվում է աշխատանքային ակտիվացված լուծույթ:
Մայր լուծույթը իրենից ներկայացնում է ջրածնի գերօքսիդի 2.8-3.2%-անոց ջրային լուծույթ: Ներկայացվող ապրանքը պետք է պարունակի նաև կոռոզիայի ինհիբիտորներ (կազմի մեջ կոռոզիոն ինհիբիտորի առկայությունը պետք է հաստատվի օգտագործման հրահանգով):
Աշխատանքային ակտիվացված լուծույթը որպես ազդող նյութ պետք է պարունակի 0,09-0,15% հարքացախաթթու և 2.8-3.2%-անոց ջրածնի գերօքսիդ:
Աշխատանքային լուծութի մեջ ակտիվ նյութի արագ ստուգման համար զգայորոշիչ Թեստ-Շերտերի պարտադիր առկայություն: Փաթեթավորումը 5լ տարայով: Աշխատանքային լուծութի pH - 4,0 -8,0:
Աշխատանքային լուծույթի պատրաստումը սենյակային ջերմաստիճանի պայմաններում՝ ոչ պակաս քան 15°C-ից մինչև ոչ ավել քան 25°C-ը: Աշխատանքային լուծույթը նախատեսված է բժշկական նշանակության գործիքների, առարկաների, ճկուն եւ կոշտ էնդոսկոպերի ու դրանց օժանդակ մասերի ախտահանման, բարձր մակարդակի ախտահանման (ԲՄԱ), մանրէազերծման և սպորազերծման համար (համաձայն ՀՀ Առողջապահության նախարարության կողմից հաստատված  համապատասխան մեթոդական հրահանգների): Աշխատանքային լուծույթ պետք է ապահովի Բարձր մակարդակի ախտահանումը (ԲՄԱ), Մանրազերծումը, Սպորազերծումը, Ախտահանումը,  հակաբակտերիալ ՝գրամդրական և գրամբացասական մանրէների (ներառյալ՝ տուբերկուլյոզի միկոբակտերիաները),  հակավիրուսային (ներառյալ արտաընդերային հեպատիտները, ՄԻԱՎ-վարակը, պոլիոմիելիտը), A գրիպի H5N1, H1N1տեսակները) և հակասնկային (այդ թվում` կանդիդա և դերմատոֆիտիա) և սպորոցիդ ազդեցությունը՝ մինչև 5 րոպեում (համաձայն ՀՀ Առողջապահության նախարարության կողմից հաստատված  համապատասխան մեթոդական հրահանգների):   
Աշխատանքային լուծույթի պիտանելիությունը պետք է լինի 14 օրից ոչ պակաս, նախատեսված է բազմակի օգտագործման համար:                                                                                                                                                                                                                                                   
Վտանգավորության աստիճանը- 3-րդ, 4-րդ դաս:
Մատակարաման պահին պիտանելիության ժամկետի 1/2-ի առկայութուն: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Տեխնիկական բնութագրի կազմման հիմք է հանդիսացել ՀՀ ԱՆ մեթոդական հրահանգը:  </t>
  </si>
  <si>
    <t xml:space="preserve">Seditrol որակի հսկման նյութեր նախատեսված է iSED ESR   վերլուծիչի համար։ Օրիգինալ: Ֆորմատ՝ 2 X 4 մլ կոնտրոլ նյութեր տուփում/հատ։ Նոր,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iSED ESR (հանդիսանում է փակ համակարգ) վերլուծիչով աշխատելու համար, որը կարող  է աշխատել միայն օրիգինալ  Seditrol որակի հսկման նյութերով: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Պահպանման պայմանները 18-30°C ջաստիճանում: </t>
  </si>
  <si>
    <t xml:space="preserve">iWash լվացող լուծույթ, նախատեսված է iSED ESR   վերլուծիչի համար։ Օրիգինալ: Ֆորմատ՝ 4x500 մլ լվացող լուծույթ տուփում/հատ։ Նոր,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iSED ESR (հանդիսանում է փակ համակարգ) վերլուծիչով աշխատելու համար, որը կարող  է աշխատել միայն օրիգինալ iWash լվացող լուծույթով: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Պահպանման պայմանները 15-25°C ջաստիճանում: </t>
  </si>
  <si>
    <t xml:space="preserve">Տպիչի թուղթ նախատեսված iSED ESR  վերլուծիչի համար։ Ֆորմատ՝ 5 հատ փաթեթ թուղթ տուփում/հատ: Օրիգինալ: Նոր, չօգտագործված, գործարանային փաթեթավորմամբ: Հանձնելու պահին ամբողջ պիտանելիության ժամկետի առնվազն 1/2-ի առկայություն:  For In Vitro Diagnostic only: Գնման առարկան նախատեսված է համալսարանական հիվանդանոցներում շահագործվող  iSED ESR (հանդիսանում է փակ համակարգ) վերլուծիչով աշխատելու համար, որը կարող  է աշխատել միայն օրիգինալ  iSED տպիչի թղթերով: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 Նշված երաշխիքային նամակով արտադրողը երաշխավորում է մատակարարի կողմից Հայաստանի Հանրապետություն մատակարարվող ապրանքը, ընդ որում ապրանքն արտադրողի կամ վերջինիս ներկայացուցչի երաշխիքային նամակում հստակ պետք է երևա՝ մատակարարի, մատակարորվող ապրանքի անվանումները և երկրի անվանումը որտեղ նշված մատակարարի կողմից վաճառվող ապրանքը երաշխավորվում է արտադրողի կողմից: Պահպանման պայմանները 15-25°C ջաստիճանում: </t>
  </si>
  <si>
    <t xml:space="preserve">Наименование </t>
  </si>
  <si>
    <t>Технические характеристики</t>
  </si>
  <si>
    <t xml:space="preserve">Թորած ջուր, ստերիլ, 500մլ տարողությամբ պլաստիկե փաթեթ, առաջնային և երկրորդային փաթեթավորմամաբ, 2 ելքանի: Ստերիլ, ապիրոգեն թորած ջուրը օգտագործվում է  դեղորայքի նոսրացման և ներարկման համար: Նոր է, չօգտագործված, գործարանային փաթեթավորմամբ:  Հանձնելու պահին ամբողջ պիտանելիության ժամկետի առնվազն 1/2-րդի առկայություն: </t>
  </si>
  <si>
    <t xml:space="preserve">Թորած ջուր, ստերիլ, 3000մլ տարողությամբ պլաստիկե փաթեթ: Առաջնային փաթեթավորմամաբ, 2 ելքանի: Ստերիլ թորած ջուրը օգտագործվում է մոնոպոլյար ներմիզուկային մասնահատման ժամանակ: Յուրաքանչյուր վիրահատության ժամանակ օգտագործվում է միջինը 24-30լ իրիգացիոն հեղուկ: Նոր է, չօգտագործված, գործարանային փաթեթավորմամբ:  Հանձնելու պահին ամբողջ պիտանելիության ժամկետի առնվազն 1/2-րդի առկայություն: </t>
  </si>
  <si>
    <t>Ипратропия бромид+фенотерол (ипратропия бромид+фенотерол) 261мкг/мл+500мкг/мл, раствор для дыхания 20мл, стеклянная тара. Новый, неиспользованный, в заводской упаковке. Срок годности препарата следующий: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</si>
  <si>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t>Չկայացած</t>
  </si>
  <si>
    <t>Թանզիֆ բժշկական</t>
  </si>
  <si>
    <r>
      <t>Թանզիֆ բժշկական-լայնությունը՝ 90սմ, երկարությունը՝ 1000-1200 մետր, խտությունը՝ 30±2գ/մ</t>
    </r>
    <r>
      <rPr>
        <vertAlign val="superscript"/>
        <sz val="10"/>
        <color theme="1"/>
        <rFont val="Sylfaen"/>
        <family val="1"/>
        <charset val="204"/>
      </rPr>
      <t>2</t>
    </r>
    <r>
      <rPr>
        <sz val="10"/>
        <color theme="1"/>
        <rFont val="Sylfaen"/>
        <family val="1"/>
        <charset val="204"/>
      </rPr>
      <t>: Ֆորմատ՝ մետր: Նոր է, չօգտագործված: Հանձնելու պահին ամբողջ պիտանելիության ժամկետի առնվազն 1/2-ի առկայություն: Պայմանական նշանները- «պահել չոր տեղում»:</t>
    </r>
  </si>
  <si>
    <t>մետր</t>
  </si>
  <si>
    <t>Խալաթ միանվագ օգտագործման</t>
  </si>
  <si>
    <r>
      <t>Խալաթ մեկանգամյա օգտագործման, ոչ կտորային պոլիպրոպիլենից: Խտությունը ոչ պակաս, քան՝ 30գ/մ</t>
    </r>
    <r>
      <rPr>
        <vertAlign val="superscript"/>
        <sz val="10"/>
        <color theme="1"/>
        <rFont val="Sylfaen"/>
        <family val="1"/>
        <charset val="204"/>
      </rPr>
      <t>2</t>
    </r>
    <r>
      <rPr>
        <sz val="10"/>
        <color theme="1"/>
        <rFont val="Sylfaen"/>
        <family val="1"/>
        <charset val="204"/>
      </rPr>
      <t>, ձեռքերի վրա գործված էլաստիկ մանժետներով կամ ռեզինով, կապիչը՝ գոտկատեղում: Խալաթի երկարությունը՝ ոչ պակաս, քան՝ 105սմ: Թևերի երկարությունը՝ 58-65 սմ: Խալաթի չափսը՝ XL կամ XXL ըստ պատվիրատուի պահանջի: Գույնը՝ սպիտակ կամ կապույտ: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r>
  </si>
  <si>
    <t>Էլեկտրական բազմաֆունկցիոնալ հիվանդանոցային մահճակալ</t>
  </si>
  <si>
    <t>Մահճակալի կառուցվածքը՝</t>
  </si>
  <si>
    <t>Սեկցիաների քանակը՝ առնվազն 4:</t>
  </si>
  <si>
    <t>Հիմքը պատրաստված է դիմացկուն հատվածավոր պողպատե խողովակներից կամ պողպատե շերտերից, որոնք ապահովում են կայունություն և երկարակեցություն։</t>
  </si>
  <si>
    <t>Հանվող ABS պլաստիկ գլխամաս և ոտնամաս, սպիտակի և կապույտի համադրությամբ։</t>
  </si>
  <si>
    <t>Ալյումինե ծալվող կողային բազրիքների (զույգ) առկայություն, որոնք ապահովում են հիվանդի անվտանգությունը։</t>
  </si>
  <si>
    <t>Մահճակալի ֆունկցիոնալ հնարավորությունները՝</t>
  </si>
  <si>
    <t>Գլխային հատվածի բարձրության կարգավորում՝ 0-80° (±5°)</t>
  </si>
  <si>
    <t>Ազդրա-ոտքային հատվածի բարձրության կարգավորում՝ 0-40° (±5°)</t>
  </si>
  <si>
    <t>Մահճակալի բարձրության կարգավորում՝ 450-600մմ (±50մմ)</t>
  </si>
  <si>
    <t xml:space="preserve">Կառավարվում է հեռակառավարման վահանակի (պուլտի) միջոցով: </t>
  </si>
  <si>
    <t>CPR ( Կարդիոպուլմոնար վերակենդանացում) համակարգի առկայություն՝ արտակարգ իրավիճակների համար:</t>
  </si>
  <si>
    <t>PSD վերձգման ձողի առկայություն (հիվանդի աջակցման սարք):</t>
  </si>
  <si>
    <t>Պետք է ունենա օդի համար անցքեր, որոնք թույլ կտան օդի բնական շրջանառությանը։</t>
  </si>
  <si>
    <t>Անհրաժեշտության դեպքում սպունգը հեռացնելու կամ փոխարինելու հնարավորության առկայություն։</t>
  </si>
  <si>
    <t>Մահճակալի տրանսպորտային համակարգը՝</t>
  </si>
  <si>
    <t>125մմ տրամագծով անիվներ՝ երկշերտ, 2-շառնիրային, միաժամանակյա արգելակումով։</t>
  </si>
  <si>
    <t>4 հավելյալ ոտքերի առկայություն՝ անշարժ ֆիքսման համար։</t>
  </si>
  <si>
    <t>Բոլոր 4 անկյուններում պետք է տեղադրված լինեն բամպերներ՝ լրացուցիչ պաշտպանություն ապահովելու համար։</t>
  </si>
  <si>
    <t>Լրացուցիչ պարագաներ՝</t>
  </si>
  <si>
    <t>Շարժական շտատիվ՝ կարգավորվող բարձրությամբ, առնվազն 4 կախիչներով։</t>
  </si>
  <si>
    <t>Հարմարանք (ցանց)՝ տարբեր բժշկական պարագաների համար։</t>
  </si>
  <si>
    <t>Այլ պայմաններ՝</t>
  </si>
  <si>
    <t>Արտադրող ընկերության ISO սերտիֆիկացում։</t>
  </si>
  <si>
    <t>Նոր է, չօգտագործված։</t>
  </si>
  <si>
    <t>Երաշխիքային ժամկետը՝ տեղադրման պահից ոչ պակաս, քան 12 ամիս։</t>
  </si>
  <si>
    <r>
      <t xml:space="preserve"> </t>
    </r>
    <r>
      <rPr>
        <sz val="10"/>
        <color theme="1"/>
        <rFont val="Sylfaen"/>
        <family val="1"/>
        <charset val="204"/>
      </rPr>
      <t xml:space="preserve">Չափսերը՝ երկարությունը՝ 2160մմ, լայնությունը՝ 960մմ, բարձրությունը՝ 450 - 600մմ(±50մմ): </t>
    </r>
  </si>
  <si>
    <r>
      <t xml:space="preserve"> Չափսերը՝ 2000×850×80 մմ (ոչ պակաս, քան 80մմ սպունգ, խտությունը՝ ոչ պակաս, քան 20կգ/մ³): Ներքնակը պետք է </t>
    </r>
    <r>
      <rPr>
        <sz val="10"/>
        <color rgb="FF000000"/>
        <rFont val="Sylfaen"/>
        <family val="1"/>
        <charset val="204"/>
      </rPr>
      <t>բաղկացած լինի 4 մասից, որոնք իրար միանում են շղթաներով:</t>
    </r>
  </si>
  <si>
    <t>Կիրշների շյուղ՝ 2մմ հաստության</t>
  </si>
  <si>
    <t>Կիրշների շյուղ՝ 2.5մմ հաստության</t>
  </si>
  <si>
    <t>Integra 400 plus բիոքիմիական վերլուծիչի համար կյուվետների սպիրալային դասավորիչ</t>
  </si>
  <si>
    <t xml:space="preserve">Հիմնային աբսորբենտ նախատեսված փակ և կիսափակ շնչառական կոնտուրներում կիրառման համար։ Գրանուլների բրգաձև կամ կիսասֆերիկ կառուցվածքն ապահովում է գրանուլների առավել սերտ դասավորվածություն և համապատասխանաբար ածխաթթու գազի կլանման առավել մեծ մակերես։ Փաթեթավորումը 4.5 կգ տարայով, գրանուլների չափսը 2մմ և ավելի, չի պարունակում փոշենման, փոքր գրանուլներ: Բաղադրությունը Ca հիդրօքսիդ 65-85%, էթիլային PH ինդիկատոր ՝ նվազ 1%-ից, H2O  /խոնավություն/ 12-19%: Գունային փոփոխությունը դարձելի է՝ սպիտակ/մանուշակագույն/ սպիտակ Ֆորմատ՝ հատ: Նոր է, չօգտագործված: Հանձնելու պահին ամբողջ պիտանելիության ժամկետի առնվազն  1/2-ի առկայություն: </t>
  </si>
  <si>
    <t xml:space="preserve">Ամպիցիլին, սուլբակտամ 1000մգ+500մգ </t>
  </si>
  <si>
    <t xml:space="preserve">Ամպիցիլին (ամպիցիլին նատրիում), սուլբակտամ (սուլբակտամ նատրիում) ampicillin (ampicillin sodium), sulbactam (sulbactam sodium) դեղափոշի ներարկման լուծույթի 1000մգ+500մգ,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</si>
  <si>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Պարացետամոլ 150մգ մոմիկ</t>
  </si>
  <si>
    <t xml:space="preserve">Պարացետամոլ paracetamol մոմիկ ուղիղաղիքային 150մգ: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</si>
  <si>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Կաթետեր ասպիրացիոն 6Fr</t>
  </si>
  <si>
    <t xml:space="preserve">Կաթետեր ասպիրացիոն /արտածծման կաթետեր/՝ 6Fr չափսի: Ֆորմատ- հատ: Նոր է, չօգտագործված: Հանձնելու պահին ամբողջ պիտանելիության ժամկետի առնվազն 1/2-րդի առկայություն:  </t>
  </si>
  <si>
    <t>Կաթետերի ֆիքսման սպեղանի մանկական 4.3 x 5 սմ (+/- 5մմ) չափսի:  Ունի կաթետերին հարմարեցված կտրվածք, կենտրոնական ներծծող բարձիկ, պունկցիայի հատվածի հսկման թափանցիկ թաղանթ, V-աձև ֆիքսման էլեմենտ: Չի պարունակում լատեքս: Հիպոալերգեն է, “շնչող”, թրջվելուց չպոկվող: Անհատական ստերիլ փաթեթավորում: Նոր է, չօգտագործված: Հանձնելու պահին ամբողջ պիտանելիության ժամկետի առնվազն 1/2-ի առկայություն:</t>
  </si>
  <si>
    <t>Սպեղանի մանկական</t>
  </si>
  <si>
    <t xml:space="preserve">Անիլիդ հիդրոքլորիդ, ամիդոպիրին </t>
  </si>
  <si>
    <t>Անիլին հիդրոքլորիդ+ամիդոպիրին 100մլ հավաքածուն ներառում է - ռեագենտ N1-ամիդոպիրին՝ 5գx3, ռեագենտ N2-անիլին հիդրոքլորիդ՝ 0,05x3: Ֆորմատ՝ հատ: Նոր է, չօգտագործված, գործարանային փաթեթավորմամբ:  Հանձնելու պահին պիտանիության ժամկետի 1/2-ի առկայություն:</t>
  </si>
  <si>
    <t>Հիդրոկորտիզոն 10մգ/գ, 15գ</t>
  </si>
  <si>
    <t xml:space="preserve">Հիդրոկորտիզոն (հիդրոկորտիզոնի ացետատ) hydrocortisone (hydrocortisone acetate) քսուք արտաքին կիրառման 10մգ/գ, 15գ ալյումինե պարկուճ: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</si>
  <si>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Լևոցետիրիզին 5մգ</t>
  </si>
  <si>
    <t xml:space="preserve">Լևոցետիրիզին (լևոցետիրիզինի դիհիդրոքլորիդ) levocetirizine (levocetirizine dihydrochloride) դեղահատ թաղանթապատ 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</si>
  <si>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t xml:space="preserve">Մեկանգամյա օգտագործման տուրբին </t>
  </si>
  <si>
    <t xml:space="preserve">Հարմահճակալային տումբա </t>
  </si>
  <si>
    <t>1. Ընդհանուր Տեղեկատվություն</t>
  </si>
  <si>
    <t>Անվանումը՝ հարմահճակալային տումբա ABS պլաստիկից։</t>
  </si>
  <si>
    <t>Նպատակը՝ օգտագործվում է հիվանդասենյակում բժշկական և այլ իրեր պահելու, հարմարավետության և անվտանգության ապահովման համար։</t>
  </si>
  <si>
    <t>2. Տեխնիկական Բնութագրեր</t>
  </si>
  <si>
    <t>Չափսերը (Ե×Լ×Բ)՝ 475 մմ × 475 մմ × 800 մմ (±10 մմ)։</t>
  </si>
  <si>
    <t xml:space="preserve"> Նյութը՝ </t>
  </si>
  <si>
    <t>Մակերեսը դիմացկուն է ախտահանիչ նյութերի նկատմամբ, հեշտ լվացվող։</t>
  </si>
  <si>
    <t xml:space="preserve">Կառուցվածքային տարրերը՝ </t>
  </si>
  <si>
    <t>Վերին մակերեսը՝ խորացված ձևավորմամբ, կանխելու համար առարկաների ընկնելը։</t>
  </si>
  <si>
    <t>Ներկառուցված թաքնված կախիչ՝ սրբիչի համար (հակակոռոզիոն, ամուր), հեշտ լվացվող։</t>
  </si>
  <si>
    <t xml:space="preserve">Դուրս քաշվող սեղանիկ՝ բաժակի և ճաշելու պարագաների ակոսներով։ </t>
  </si>
  <si>
    <t>Դուրս քաշվող 1 փոքր դարակ և 1 հատ մեծ դարակ (պահարան)՝ դռնակով, դարակաշարով։</t>
  </si>
  <si>
    <t xml:space="preserve">Անիվները՝ </t>
  </si>
  <si>
    <t>4 անիվ՝ յուրաքանչյուր անիվը երկար առանցքով՝  ընկնելու հավանականությունը փոքրացնելու համար։</t>
  </si>
  <si>
    <t>Անիվները՝ դիմացկուն, անաղմուկ, արգելակներով։</t>
  </si>
  <si>
    <t>Բեռնատարություն՝ առնվազն 50 կգ մեկ անիվի համար։</t>
  </si>
  <si>
    <t>4. Էսթետիկ Պահանջները՝</t>
  </si>
  <si>
    <t>Գույները համադրված՝ կողմերի համաձայնությամբ։</t>
  </si>
  <si>
    <t>Դիզայն՝ մինիմալիստական, առանց սուր անկյունների, անվտանգ հիվանդների և անձնակազմի համար։</t>
  </si>
  <si>
    <t>5. Սերտիֆիկացում և Ստանդարտներ՝</t>
  </si>
  <si>
    <t>Համապատասխանություն ISO 13485 պահանջներին՝ բժշկական կահույքի համար։</t>
  </si>
  <si>
    <t>Անվտանգության և էկոլոգիական համապատասխանության սերտիֆիկատների առկայություն (ֆթալատների, ծանր մետաղների բացակայություն)։</t>
  </si>
  <si>
    <t>Ջրի պնևմո-փական</t>
  </si>
  <si>
    <t>Ծայրակալի բազմաֆունկցիոնալ եռակողմ փական</t>
  </si>
  <si>
    <t>Օդի-ջրի աստիճանակ</t>
  </si>
  <si>
    <t>Օդի ճնշման կարգավորիչ</t>
  </si>
  <si>
    <t>Տուրբինային ծայրակալի խակիչի փական</t>
  </si>
  <si>
    <t>Թքածծիչի կախիչի փական</t>
  </si>
  <si>
    <t>Թքածծիչի գլխավոր պնևմո-փական</t>
  </si>
  <si>
    <t>Ջրի մագնիսական փական  24W</t>
  </si>
  <si>
    <t>Համասարքի արտածծիչի զտիչ</t>
  </si>
  <si>
    <t xml:space="preserve">Պնևմո-ոտնակ </t>
  </si>
  <si>
    <t>Խողովակ M4</t>
  </si>
  <si>
    <t xml:space="preserve">Օդի-ջրի ատրճանակի խողովակ </t>
  </si>
  <si>
    <t>Թքածծիչի խողովակ</t>
  </si>
  <si>
    <t xml:space="preserve">Ջրի զտիչ </t>
  </si>
  <si>
    <t xml:space="preserve">Տուրբինային ծայրակալի ջրի պտուտակ </t>
  </si>
  <si>
    <t>Խողովակ 4մմ</t>
  </si>
  <si>
    <t>Խողովակ 6մմ</t>
  </si>
  <si>
    <t>Խողովակ 8մմ</t>
  </si>
  <si>
    <t>Բժշկի սեղանի կարգավորման վահանակ</t>
  </si>
  <si>
    <t>33141211</t>
  </si>
  <si>
    <t>Ավտոկլավի ինդիկատոր</t>
  </si>
  <si>
    <t>Կոնտուր մեծահասակի</t>
  </si>
  <si>
    <t>Գոֆրեաձև շնչական խողովակների հավաքածու նախատեսված թոքերի արհեստական շնչառության սարքերի համար: Պատրաստված է թափանցիկ պլաստմասսայից, երկարությունը 72”(+-3սմ) /180-186սմ/, տրամագիծը 22մմ, միացման չափսը 15/22մմ, ճկուն է, ծալվելուց լուսանցքը չփակվող, ունի բիֆուրկացիոն Y կոննեկտորով միացած երկու խողովակ, անկյունային կոննեկտոր գազերի մոնիտորինգի պորտով, 3լ պահեստային պարկ: Ֆորմատ՝ հատ:  Նոր է, չօգտագործված: Հանձնելու պահին ամբողջ պիտանելիության ժամկետի առնվազն  1/2-ի առկայություն: Ցանկացած մատակարարված խմբաքանակի համար որակի սերտիֆիկատի/ների առկայությունը պարտադիր է:</t>
  </si>
  <si>
    <t xml:space="preserve">Միկրոկաթետեր, ներսի տրամագիծը դիստալ հատվածում ոչ ավել, քան՝ 0.018"/, պրոքսիմալ հատվածում ոչ ավել, քան՝ 0.021",  դրսի տրամագիծը դիստալ հատվածում ոչ ավել, քան՝ 1.8", պրոքսիմալ հատվածում ոչ ավել, քան՝ 2.6"- ապահովելու համար բարձր անցողունակությունը: Կախված վիրահատվող անոթի անատոմիական առանձնահատկություններից պահանջվող երկարություններն են՝ 130սմ, 150սմ:   Ֆորմատ՝ հատ: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</si>
  <si>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 xml:space="preserve">Ինտրոդյուսեր ֆեմորալ </t>
  </si>
  <si>
    <t xml:space="preserve">Ախտորոշիչ և ինտերվենցիոն միջամտությունների համար նախատեսված ինտրոդյուսեր ֆեմորալ։ Կախված վիրահատվող անոթի անատոմիական առանձնահատկություններից ինտրոդյուսերի պահանջվող չափերն են՝  7Fr, 8Fr, 9Fr, 10Fr և 11Fr  չափսի: Կախված վիրահատվող անոթի անատոմիական առանձնահատկություններից ինտրոդյուսերի պահանջվող երկարություններն են՝ 23սմ, 35սմ, 45սմ, 55սմ, 90սմ, 0.035", 0.038" տրամագծով վայեր, կցված համակարգ եռուղիով  (բոլոր չափսերի թույլատրելի տատանումը ±2%): Դիլատորի անցումը շիթին  բարձր ճշգրտության, որը թույլ է տալիս առանց լրացուցիչ միջամտության (օր. նշտարի սայրի) ընկղմել  ինտրոդյուսերը արյունատար անոթի մեջ: Ֆորմատ՝ հատ: Ցանկացած մատակարարված խմբաքանակի համար CE MARK կամ FDA որակի վկայականների առկայությունը պարտադիր է:  Նոր է, չօգտագործված, գործարանային ստերիլ փաթեթավորմամբ: Ներառում է տեխնիկական ցուցանիշները, առանձնահատկությունները և օգտագործման կանոնները՝ գործարանային ձեռնարկի ձևով: Հանձնելու պահին ամբողջ պիտանելիության ժամկետի առնվազն 70%-ի առկայություն: Պատվիրատուն իրավունք ունի ըստ անհրաժեշտության վերադարձնել կամ փոխել ապրանքի չափսը այլ չափսով, եթե առկա է ապրանքի ամբողջ պիտանելիության ժամկետի առնվազն 50%-ը:   </t>
  </si>
  <si>
    <t>Բարձր մակարդակի ախտահանող ( ԲՄԱ ) և  մանրէազերծող նյութ</t>
  </si>
  <si>
    <t xml:space="preserve">Բաղադրությունը- Գլուտարալդեհիդ 2%, հակակոռոզիոն հավելումներ, կայունացնող նյութեր և այլ օժանդակ բաղադրամասեր: Փաթեթավուրումը -5 լիտր պոլիէթիլենային տարա, գործարանային փաթեթավորմամբ:  Աշխատանքային լուծույթը բազմակի օգտագործման համար է: Լուծույթը կարելի է օգտագործել  մասամբ` ըստ անհրաժեշտ ծավալի: Պետք է ունենա թեստ զոլեր լուծույթի պիտանելիությունը վերահսկելու համար: Ախտահանիչ նյութի pH 5,5-6,5: Աշխատանքային լուծույթը նախատեսված է բժշկական նշանակության գործիքների, առարկաների, էնդոսկոպների ախտահանման, բարձր մակարդակի ախտահանման, մանրէազերծման և սպորազերծման համար: Ախտահանման տևողությունը մինչև 10 րոպե:  Բարձր մակարդակի ախտահանման տևողությունը մինչև՝ 10 րոպե: Մանրէազերծման և սպորազերծման տևողությունը, մինչև 60 րոպե: Վտանգավորության աստիճանը- 3-րդ, 4-րդ դաս: Մատակարաման պահին պիտանելիության ժամկետի 1/2-ի առկայութուն: Ցանկացած մատակարարված խմբաքանակի համար որակի հավաստագրի/երի առկայությունը պարտադիր է: ՀՀ ԱՆ օգտագործման մեթոդական հրահանգի առկայությունը պարտադիր է: Նոր է, չօգտագործված:  Տեխնիկական բնութագրի կազմման հիմք է հանդիսացել ՀՀ ԱՆ մեթոդական հրահանգը: </t>
  </si>
  <si>
    <t xml:space="preserve">cobas c311 անալիզատորի հալոգեն լամպ </t>
  </si>
  <si>
    <t>Cobas b 221 խնամքի տարեկան սպասարկման հավաքածու</t>
  </si>
  <si>
    <t>Կոբաս E411 անալիզատորների խնամքի հավաքածու 1 տարվա համար</t>
  </si>
  <si>
    <t>Horiba Տարեկան խնամքի հավաքածու</t>
  </si>
  <si>
    <t>cobas Pure արյան բիոքիմիական և իմունոլոգիական վերլուծիչի համար նախատեսված բիոքիմիական բլոկի խնամքի հավաքածու c 303</t>
  </si>
  <si>
    <t xml:space="preserve">ACCENT M320 բիոքիմիական անալիզատորի համար հալոգեն լամպ </t>
  </si>
  <si>
    <t xml:space="preserve">Cobas Integra 400 Plus խնամքի հավաքածու մեկ տարվա </t>
  </si>
  <si>
    <t xml:space="preserve">Maglumi X3 խնամքի հավաքածու </t>
  </si>
  <si>
    <t>Լազերադիմակայուն խողովակ N6</t>
  </si>
  <si>
    <t>Лазероустойчивая трахеальная трубка N6</t>
  </si>
  <si>
    <t>Специальная лазероустойчивая стерильная трахеальная трубка размера 6,0, предназначенная для лазерных вмешательств на ларингеальной области. Изготовлена из натуральной мягкой резины. Тип: оральный / назальный, magil/murphy 4,0-8,0 мм. Имеет фиксированный белый коннектор, двухсторонние пробки с люер локом и закрывающим механизмом. Имеет атравматичный край, 2 мешка (каф), помещенные друг в друга, 2 пилотных баллона. Несгибаемая, лазерозащитная лента длиной 17 см (± 5%) состоит из пены типа merocel и гофрированной фольги. Содержит латекс. Формат: шт.  Новый, неиспользованный. Наличие 1/2 срока годности на момент доставки. Наличие CE или эквивалентного сертификата требуется при поставке.</t>
  </si>
  <si>
    <t>Լազերադիմակայուն խողովակ N7</t>
  </si>
  <si>
    <t>Лазероустойчивая трахеальная трубка N7</t>
  </si>
  <si>
    <t>Специальная лазероустойчивая стерильная трахеальная трубка размера 7,0, предназначенная для лазерных вмешательств на ларингеальной области. Изготовлена из натуральной мягкой резины. Тип: оральный / назальный, magil/murphy 4,0-8,0 мм. Имеет фиксированный белый коннектор, двухсторонние пробки с люер локом и закрывающим механизмом. Имеет атравматичный край, 2 мешка (каф), помещенные друг в друга, 2 пилотных баллона. Несгибаемая, лазерозащитная лента длиной 17 см (± 5%) состоит из пены типа merocel и гофрированной фольги. Содержит латекс. Формат: шт.  Новый, неиспользованный. Наличие 1/2 срока годности на момент доставки. Наличие CE или эквивалентного сертификата требуется при поставке.</t>
  </si>
  <si>
    <t>cobas Pure արյան բիոքիմիական և իմունոլոգիական վերլուծիչի համար նախատեսված իմունոլոգիական բլոկի խնամքի հավաքածու e 402</t>
  </si>
  <si>
    <t>Միկրոկաթետեր</t>
  </si>
  <si>
    <t>Ամբաղջությամբ  ABS պլաստիկից, ոչ թունավոր, հակակոռոզիոն, դիմացկուն:</t>
  </si>
  <si>
    <t>Մահճակալի առավելագույն ծանրաբեռնվածությունը՝ առնվազն 280 կգ։</t>
  </si>
  <si>
    <t>Ներառում է ներքնակ: Ներքնակի բնութագրիչները՝</t>
  </si>
  <si>
    <t>Մահճակալի ալյումինե ծալվող կողային բազրիքները պետք է համալրված լինեն շարժական /հանվող-դրվող/ սեղանիկով, որի չափսերն են՝ (ԵxԼ) 104սմx28սմ ( ± 3սմ):</t>
  </si>
  <si>
    <r>
      <t xml:space="preserve">Համասարքի օդի ճնշման փական փոքր: Նախատեսված է ատամնաբուժական բոռ մեքենայի համար: Օդի ճնշմամբ կառավարում է դեպի բժշկի սեղանիկ ջրի հոսքը: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</si>
  <si>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փական 3-ը մեկում: Նախատեսված է ատամնաբուժական բոռ մեքենայի համար: Կարգավորում է ատամնաբուժական ծայրակալի օդի ճնշումը: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</si>
  <si>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օդի-ջրի ատրճանակ անկյունային: Նախատեսված է ատամնաբուժական բոռ մեքենայի համար: Մետաղական գործիք է, օդի և ջրի շիթ ապահովելու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</si>
  <si>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Օդի ճնշման կարգավորիչ: Նախատեսված է ատամնաբուժական բոռ մեքենայի համար: Կարգավորում է համակառույց մտնող օդի ճնշումը, համալրված է օդը ջրից զտելու համակարգով: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</si>
  <si>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փական integration: Նախատեսված է ատամնաբուժական բոռ մեքենայի համար: Բազմաֆունկցիոնալ փական է, կատարում է բոռ մեքենա մտնող օդի և ջրի բաշխում և կարգավորում է արտածծիչի ու փոշեծծիչի աշխատանքը: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</si>
  <si>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արտածծիչի զտիչ: Նախատեսված է ատամնաբուժական բոռ մեքենայի համար: Հանդիսանում է արտածծիչի և փոշեծծիչի զտիչ: Պատրաստված է պլասստմասայից: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</si>
  <si>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ոտնակ: Նախատեսված է ատամնաբուժական բոռ մեքենայի համար: Ոտնակի միջոցով ղեկավարվում է բոռ մեքենայի ծայրակալի աշխատանքը: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</si>
  <si>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M4 ծայրակալի փողրակ: Նախատեսված է ատամնաբուժական բոռ մեքենայի համար: Ռետինե փողրակ է 150 մմ երկարությամբ: Նախատեսված է M4 ծայրակալին օդ և ջուր ապահովելու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</si>
  <si>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Համասարքի ատրճանակի փողրակ: Նախատեսված է ատամնաբուժական բոռ մեքենայի համար: Ռետինե փողրակ է 150 մմ երկարությամբ: Նախատեսված է օդի-ջրի ատրճանակին  օդ և ջուր ապահովելու համար: Նոր է, չօգտագործված: Պահեստամասը տեղադրելուց հետո Համասարքը պետք է բերվի վերջնական աշխատանքային վիճակի:</t>
    </r>
    <r>
      <rPr>
        <b/>
        <sz val="10"/>
        <color theme="1"/>
        <rFont val="Sylfaen"/>
        <family val="1"/>
        <charset val="204"/>
      </rPr>
      <t xml:space="preserve">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</si>
  <si>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Ջրի զտիչ: Նախատեսված է ատամնաբուժական բոռ մեքենայի համար: Նախատեսված է բոռմեքենա մտնող գլխավոր ջուրը ֆիլտրելու համար: Պատրաստված է պլասստմասայից: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</si>
  <si>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կարգավորող փական: Նախատեսված է ատամնաբուժական բոռ մեքենայի համար: Կառավարում է ատամնաբույժի ծայրակալի ջրի հոսքի քանակը: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</si>
  <si>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տպասալիկ: Նախատեսված է ատամնաբուժական բոռ մեքենայի համար: Տեղադրված է բժշկի սեղանիկի մեջ, որի միջոցով կատարվում է բոռ մեքենայի ամբողջական ղեկավարումը: Նոր է, չօգտագործված: Պահեստամասը տեղադրելուց հետո Համասարքը պետք է բերվի վերջնական աշխատանքային վիճակի:                              </t>
    </r>
    <r>
      <rPr>
        <b/>
        <i/>
        <sz val="10"/>
        <rFont val="Sylfaen"/>
        <family val="1"/>
        <charset val="204"/>
      </rPr>
      <t xml:space="preserve">*Ապրանքի մատակարարումն իրականացվում է պայմանանագիր կնքելու օրվանից հաշված 90 օրացույցային օրվա ընթացքում:         </t>
    </r>
  </si>
  <si>
    <t xml:space="preserve">Դիակի պարկ երկշերտ: Անջրաթափանց է, լամինացված: Երկարությունը՝ ոչ պակաս, քան՝ 2մ, լայնքը` 80-85 սմ: Ամուր բռնակներով է  և զիպ ճարմանդով: Նոր է, չօգտագործված: Պահպանման պայմանները՝ պահպանել չոր տեղում: Եթե առկա է պիտանելիության ժամկետ, հանձնելու պահին պիտանելիության ժամկետի առնվազն 1/2-ի առկայություն: </t>
  </si>
  <si>
    <t>Հատուկ լազերադիմացկունությամբ ստերիլ տրախեալ խողովակ 6,0 չափի՝  նախատեսված լարինգեալ հատվածում լազերային միջամտության համար: Պատրաստված է  բնական փափուկ ռետինից: Օրալ/նազալ, magil/murphy տեսակի 4.0-8.0 մմ: Ունի ֆիքսված սպիտակ կոնեկտոր, երկկողմ խցանիչներ՝ լուեր լոքով և փակող մեխանիզմով: Ունի ատրավմատիկ ծայր, մեկը մյուսի մեջ տեղադրված 2 պարկ (քաֆ), 2 պիլոտային բալոն: Չծռվող է, լազերապաշտպան ժապավենը 17 սմ երկարությամբ՝ բաղկացած մերոսել տեսակի փրփուրից և ծալքավոր արծաթաթիթեղից: Պարունակում է լատեքս: Ֆորմատ՝ հատ:  Նոր է, չօգտագործված:  Հանձնելու պահին ամբողջ պիտանելիության ժամկետի առնվազն 1/2 առկայություն: Մատակարարելիս CE սերտիֆիկատի առկայությունը պարտադիր է:</t>
  </si>
  <si>
    <t>Հատուկ լազերադիմացկունությամբ ստերիլ տրախեալ խողովակ 7,0 չափի՝  նախատեսված լարինգեալ հատվածում լազերային միջամտության համար: Պատրաստված է  բնական փափուկ ռետինից: Օրալ/նազալ, magil/murphy տեսակի 4.0-8.0 մմ: Ունի ֆիքսված սպիտակ կոնեկտոր, երկկողմ խցանիչներ՝ լուեր լոքով և փակող մեխանիզմով: Ունի ատրավմատիկ ծայր, մեկը մյուսի մեջ տեղադրված 2 պարկ (քաֆ), 2 պիլոտային բալոն: Չծռվող է, լազերապաշտպան ժապավենը 17 սմ երկարությամբ՝ բաղկացած մերոսել տեսակի փրփուրից և ծալքավոր արծաթաթիթեղից: Պարունակում է լատեքս: Ֆորմատ՝ հատ:  Նոր է, չօգտագործված:  Հանձնելու պահին ամբողջ պիտանելիության ժամկետի առնվազն 1/2 առկայություն: Մատակարարելիս CE սերտիֆիկատի առկայությունը պարտադիր է:</t>
  </si>
  <si>
    <t xml:space="preserve">Ինդիկատոր թուղթ ավտոկլավի ստերիլիզացիոն ռեժիմը ստուգելու համար: Ստերիլիզացման ջերմաստիճանը՝120 ± 2 °C, ստերիլիզաման տևողությունը՝ 12-20 րոպե: Թղթերը հիդրոսկոպիկ են և հերմետիկ փակ: Ֆորմատ՝ 1 հատ ինդիկատոր: Նոր է, չօգտագործված, գործարանային փաթեթավորմամբ: Փաթեթավորումը՝ տուփում 500 հատ ինդիկատոր: Հանձնելու պահին պիտանիության ժամկետի առնվազն 1/2-րդի առկայություն: </t>
  </si>
  <si>
    <t>Ֆիբերգլասս օրթոպեդիկ 7.5x400 սմ չափի  (±5%)-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առնվազն 1/2-ի առկայություն:</t>
  </si>
  <si>
    <t>Ֆիբերգլասս օրթոպեդիկ 10.0x400 սմ չափի (±5%)-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առնվազն 1/2-ի առկայություն:</t>
  </si>
  <si>
    <t>Ֆիբերգլասս օրթոպեդիկ 12.5x400 սմ չափի (±5%) - Օրթոպեդիկ ֆիբերգլասսային անշարժացնող վիրակապ` պոլիուրեթանային ապակյա մանրաթելային գործվածքով զանազան գույներով և երանգներով, հերմետիկ նրբաթիթեղային փաթեթավորմամբ: Օդի հետ շփումից 4-5 րոպեի ընթացքում առաջանում է ամուր անշարժացում, որն ապահովում է հիվանդի մաշկի օդափոխությունը և պահպանում մաշկը ջրից ու խոնավությունից: Թույլ է տալիս ռենտգեն ճառագայթների հեշտ ներթափանցում: Ոչ ստերիլ: Ֆորմատ՝ հատ:  Նոր է, չօգտագործված: Հանձնելու պահին ամբողջ պիտանելիության ժամկետի առնվազն 1/2-ի առկայություն:</t>
  </si>
  <si>
    <t>Բամբակ կիսասինթետիկ գլանակ տակդիր (Semiysynthetic  Undercast Padding) 10սմx2.7մ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առնվազն 1/2-ի առկայություն:</t>
  </si>
  <si>
    <t>Բամբակ կիսասինթետիկ գլանակ տակդիր (Semiysynthetic  Undercast Padding) 15սմx2,7մ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առնվազն 1/2-ի առկայություն:</t>
  </si>
  <si>
    <t>Բամբակ կիսասինթետիկ գլանակ տակդիր  (Semiysynthetic  Undercast Padding) 7,5սմx2,7մ չափի (±5%)- Բամբակ գլանակը՝ սպիտակ, փափուկ զանգված է, արագ թրջվում է և լավ կլանում հեղուկը (հիգրոսկոպիկ է): Ոչ ստերիլ: Փաթաթվում է գիպսերի կամ ֆիբերգլասերի տակից: Ֆորմատ՝ հատ:  Նոր է, չօգտագործված: Հանձնելու պահին ամբողջ պիտանելիության ժամկետի առնվազն 1/2-ի առկայություն:</t>
  </si>
  <si>
    <t xml:space="preserve">Թիամազոլ thiamazole դեղահատ թաղանթապատ 10մգ: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</si>
  <si>
    <r>
      <t xml:space="preserve">Դանտրոլեն dantrolen դեղափոշի ներարկման լուծույթի 20մգ: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t>
    </r>
    <r>
      <rPr>
        <b/>
        <i/>
        <sz val="10"/>
        <rFont val="Sylfaen"/>
        <family val="1"/>
        <charset val="204"/>
      </rPr>
      <t xml:space="preserve">*Ապրանքի մատակարարումն իրականացվում է պայմանանագիր կնքելու օրվանից հաշված 60 օրացույցային օրվա ընթացքում:                                     </t>
    </r>
  </si>
  <si>
    <r>
      <t xml:space="preserve">Համալսարանական հիվանդանոցում շահագործվող cobas pure բիոքիմիական և իմունոլոգիական կոմբինացված համակարգի ջրի դեոինիզացնող սարքի համար նախատեսված կոմբինացված քարթրիջ։ Նոր է, չօգտագործված, գործարանային փաթեթավորմամբ: Աշխատանքային ժամկետը տեղադրման պահից ոչ պակաս, քան 6 ամիս: Տեղադրումը և կարգավորումները  պետք է իրականացվեն cobas pure սարքն արտադրող ընկերության կողմից սերտիֆիկացված մասնագետի կողմից։ Մասնագետի գործող սերտիֆիկատի առկայությունը պարտադիր է: </t>
    </r>
    <r>
      <rPr>
        <b/>
        <i/>
        <sz val="10"/>
        <color rgb="FF000000"/>
        <rFont val="Sylfaen"/>
        <family val="1"/>
        <charset val="204"/>
      </rPr>
      <t>*Ապրանքի մատակարարումն իրականացվում է պայմանագիր կնքելու օրվանից հաշված 30 օրացույցային օրվա ընթացքում:</t>
    </r>
  </si>
  <si>
    <r>
      <t xml:space="preserve">Կիրշների շյուղ`չժանգոտվող պողպատից, 2մմ հաստությամբ: Ֆորմատ՝ հատ: Նոր է, չօգտագործված:                                </t>
    </r>
    <r>
      <rPr>
        <b/>
        <i/>
        <sz val="10"/>
        <color rgb="FF000000"/>
        <rFont val="Sylfaen"/>
        <family val="1"/>
        <charset val="204"/>
      </rPr>
      <t>*Ապրանքի մատակարարումն իրականացվում է պայմանագիր կնքելու օրվանից հաշված 30 օրացույցային օրվա ընթացքում:</t>
    </r>
  </si>
  <si>
    <r>
      <t xml:space="preserve">Կիրշների շյուղ`չժանգոտվող պողպատից, 2,5մմ հաստությամբ: Ֆորմատ՝ հատ: Նոր է, չօգտագործված:                              </t>
    </r>
    <r>
      <rPr>
        <b/>
        <i/>
        <sz val="10"/>
        <color rgb="FF000000"/>
        <rFont val="Sylfaen"/>
        <family val="1"/>
        <charset val="204"/>
      </rPr>
      <t>*Ապրանքի մատակարարումն իրականացվում է պայմանագիր կնքելու օրվանից հաշված 30 օրացույցային օրվա ընթացքում:</t>
    </r>
  </si>
  <si>
    <t>Էլեկտրական բազմաֆունկցիոնալ հիվանդանոցային մահճակալ -  Նախատեսված է ստանդարտ հիվանդասենյակների, անհետաձգելի բուժօգնության և վերակենդանացման բաժինների համար։ Պետք է ունենա էլեկտրական կառավարման հնարավորություն՝ կարգավորելու մահճակալի բարձրությունը, ինչպես նաև գլխային և ազդրա-ոտքային հատվածների թեքությունը։ Կառավարումն իրականացվելու է հեռակառավարման վահանակի միջոցով։</t>
  </si>
  <si>
    <t>Չսահող և ամուր պետք է կցված լինի մահճակալին, ծալվելու է մահճակի համապատասխան հատվածների հետ։</t>
  </si>
  <si>
    <t>Հեռակառավարման վահանակի առկայություն:</t>
  </si>
  <si>
    <r>
      <t xml:space="preserve">Մահճակալի և ներքնակի բոլոր չափսերի թույլատրելի տատանումը </t>
    </r>
    <r>
      <rPr>
        <sz val="10"/>
        <color theme="1"/>
        <rFont val="Sylfaen"/>
        <family val="1"/>
        <charset val="204"/>
      </rPr>
      <t>±5%:</t>
    </r>
  </si>
  <si>
    <t xml:space="preserve">Микрокатетер, внутренний диаметр в дистальной части - не более 0,018 "/, в проксимальной части - не более 0,021", внешний диаметр в дистальной части - не более 1,8 ", в проксимальной части - не более 2,6 "- для обеспечения высокой пропускной способности. В зависимости от анатомических особенностей оперируеого сосуда необходимая длина составляет 130 см, 150 см.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</si>
  <si>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Микрокатетер</t>
  </si>
  <si>
    <t>Интродьюсер феморальный</t>
  </si>
  <si>
    <t xml:space="preserve">Интерактивная и интервенционная бедренная кость. В зависимости от анатомических особенностей операционного сосуда требуемый размер проводника составляет 7Fr, 8Fr, 9Fr, 10Fr, 11Fr. В зависимости от анатомических особенностей оперируемого сосуда необходимая длина интродьюсера составляет: 23см, 35см, 45см, 55см, 90см, диаметр проволоки 0,035", 0,038", прикрепляемая система трехходовая (±2%). Переход дилататора к струе с высокой точностью, что позволяет без дополнительного вмешательства (например, лезвия ланцета) погрузить интродьюсер в кровеносный сосуд. Формат: шт. CE MARK или  FDA сертификат качества требуется для любой поставленной партии. Новый, неиспользованный, в заводской стерильной упаковке. Включить технические характеристики, спецификации и правила использования в виде заводского руководства. Наличие по крайней мере 70% полного срока годности на момент доставки. Заказчик имеет право возвратить или заменить размер товара другим при необходимости, при условии наличия по крайней мере 50% от всего срока годности товара.  </t>
  </si>
  <si>
    <t xml:space="preserve">Базовый абсорбент, предназначенный для использования в закрытых и полузакрытых дыхательных контурах. Пирамидальная или полусферическая структура гранул обеспечивает более тесное расположение гранул и, соответственно, большую поверхность поглощения углекислого газа. Фасовка в тару по 4,5 кг, размер гранул 2 мм и более, не содержит порошкообразных, мелких гранул. Состав: гидроксид кальция: менее 1%, H2O/влага: 12-19%. Изменение цвета: белый/фиолетовый/белый. Формат - шт. Должен быть новым, неиспользованным. Наличие по крайней мере 1/2 всего срока годности на момент доставки. </t>
  </si>
  <si>
    <t>Катетер аспирационный 6Fr</t>
  </si>
  <si>
    <t xml:space="preserve">Катетер аспирационный /катетер для отсоса/՝ размер 6 Fr. Формат -шт.  Новый, неиспользованный.  На момент доставки товара наличие по крайне мере  1/2 срока годности от общего срока. </t>
  </si>
  <si>
    <t>Одноразовая турбина</t>
  </si>
  <si>
    <t>Одноразовая турбина с усиком для спирометра Spirolab Одноразовый турбинный расходомер для спирометра Spirolab, монопациент заводская калибровка, индивидуальная упаковка, длина 8,6см, диаметр 3,4см, новый, неиспользованный, Наличие не менее 1/2 полного срока годности на момент поставки</t>
  </si>
  <si>
    <t>Контур для взрослых</t>
  </si>
  <si>
    <t>Набор гофрироаваных дыхательных трубок, для соединения к аппарату исскуственной вентиляции легких . Изготовлена из прозрачной пластмассы длинна 72”(+-3см) /180-186см/, диаметр  22мм, размер соединения  15/22мм, должен  быть гибкий, при сгибании не закрывать просвет, иметь бифуркационный  Y -образный конектор соединеный к двум трубкам, угловой конектор с портом для мониторинга газов, и 3-х литровый запасной мешокю.Формат - шт. Должен быть новый  не использованный. а момент доставки товара наличие по крайне мере  1/2 срока годности от общего срока.Обязательным условием при доставке является  наличие сертификата/ов  качества для любого количества доставляемого  товара.</t>
  </si>
  <si>
    <t xml:space="preserve">Марля медицинская </t>
  </si>
  <si>
    <t>метр</t>
  </si>
  <si>
    <t>Халат одноразовый, нестерильный</t>
  </si>
  <si>
    <t>Индикатор для автоклава</t>
  </si>
  <si>
    <t>Индикаторная бумага для проверки режима стерилизации автоклава. Температура стерилизации: 120 ± 2 °С, продолжительность стерилизации: 12-20 минут. Бумага гигроскопична и герметична. Формат: 1 индикатор. Новый, неиспользованный, в заводской упаковке. Упаковка: 500 индикаторов в упаковке. На момент доставки должно быть не менее 1/2 срока годности.</t>
  </si>
  <si>
    <t xml:space="preserve"> Лейкопластырь детский</t>
  </si>
  <si>
    <t>Пластырь для фиксации катетера у детей, размер 4,3 х 5 см (+/- 5 мм). Имеет разрез, адаптированный к катетеру, центральную абсорбирующую подушечку, прозрачную мембрану для контроля места пункции, V-образный фиксирующий элемент. Не содержит латекса. Гипоаллергенный, «дышащий», не рвется при намокании. Индивидуальная стерильная упаковка. Новый, неиспользованный. Не менее 1/2 от общего срока годности на момент поставки.</t>
  </si>
  <si>
    <t>Ампициллин, сульбактам 1000мг+500мг</t>
  </si>
  <si>
    <t>Ампициллин (ампициллин натрия), сульбактам (сульбактам натрия) ampicillin (ampicillin sodium), sulbactam (sulbactam sodium) порошок для приготовления раствора для инъекций 1000 мг+500 мг, стеклянный флакон. Новый, неиспользованный, в оригинальной упаковке. Срок годности лекарственных препаратов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t>
  </si>
  <si>
    <t>Парацетамол 150 мг свечи</t>
  </si>
  <si>
    <t>Парацетамол paracetamol  суппозиторий ректальный 150 мг. Новый, неиспользованный, в оригинальной упаковке. Срок годности лекарственных препаратов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t>
  </si>
  <si>
    <t>Гидрокортизон 10мг/г, 15г</t>
  </si>
  <si>
    <t>Гидрокортизон hydrocortisone (hydrocortisone acetate) мазь для наружного применения 10 мг/г, алюминиевая капсула 15 г. Новый, неиспользованный, в оригинальной упаковке. Срок годности лекарственных препаратов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t>
  </si>
  <si>
    <t>Левоцетиризин 5 мг</t>
  </si>
  <si>
    <t>Анилид гидрохлорид, амидопирин</t>
  </si>
  <si>
    <t>Набор анилина гидрохлорид+амидопирин 100 мл включает в себя - реагент N1-амидопирин: 5гx3, реагент N2-анилина гидрохлорид: 0,05x3. Формат: шт.
Новый, неиспользованный, в заводской упаковке. 1/2 срока годности на момент доставки.</t>
  </si>
  <si>
    <t>Дезинфицирующее средство высокого уровня (ДВУ) и бактерицидное средство</t>
  </si>
  <si>
    <t>Состав - Глутаровый альдегид 2%, антикоррозионные добаваки, стабилизаторы и другие вспомогательные компоненты. Упаковка - полиэтиленовая канистра 5 литров, заводская упаковка. Рабочий раствор предназначен для многократного использования. Раствор можно использовать по частям в зависимости от необходимого объема. Необходимо иметь тест-полоску для контроля пригодности раствора. Дезинфицирующее средство pH 5,5-6,5. Рабочий раствор предназначен для дезинфекции, дезинфекции высокого уровня, стерилизации и споруляции медицинских инструментов, предметов, эндоскопов. Продолжительность дезинфекции до 10 минут. Продолжительность дезинфекции высокого уровня до 10 минут. Продолжительность стерилизации и споруляции до 60 минут. Степень опасности - 3-й, 4-й класс. Наличие 1/2 срока годности на момент поставки. Любая поставляемая продукция Наличие сертификата(ов) качества на партию обязательно. Наличие методических указаний Министерства здравоохранения РА по применению обязательно. Он новый, неиспользованный. Техническое задание составлено на основании методических указаний Министерства здравоохранения РА.</t>
  </si>
  <si>
    <t>Спиральный сортировщик кювет для биохимического анализатора Integra 400 plus</t>
  </si>
  <si>
    <t>Спица Киршнера, толщиной 2 мм</t>
  </si>
  <si>
    <t xml:space="preserve">Спица Киршнера, толщиной  2.5 мм </t>
  </si>
  <si>
    <t>Электрическая многофункциональная больничная кровать</t>
  </si>
  <si>
    <t>Электрическая многофункциональная больничная кровать — предназначена для стандартных палат, отделений неотложной помощи и интенсивной терапии. Кровать должна иметь электрическое управление для регулировки высоты кровати, а также наклона головной и ножной частей. Управление будет осуществляться с помощью пульта дистанционного управлени</t>
  </si>
  <si>
    <t>Структура кровати:</t>
  </si>
  <si>
    <t>Количество секций: не менее 4.</t>
  </si>
  <si>
    <t>Размеры: длина: 2160 мм, ширина: 960 мм, высота: 450 - 600 мм (±50 мм).</t>
  </si>
  <si>
    <t>Основание изготовлено из прочных секционных стальных труб или стальных полос, что обеспечивает устойчивость и долговечность.</t>
  </si>
  <si>
    <t>Съемные изголовье и изножье из АБС-пластика, в сочетании белого и синего цветов.</t>
  </si>
  <si>
    <t>Наличие алюминиевых складных боковых ограждений (пара), обеспечивающих безопасность пациента.</t>
  </si>
  <si>
    <t>Максимальная нагрузка на кровать: не менее 280 кг.։</t>
  </si>
  <si>
    <t>Вес: не более 90 кг.</t>
  </si>
  <si>
    <t>Функциональные особенности кровати:</t>
  </si>
  <si>
    <t>Регулировка высоты подголовника: 0-80° (±5°)</t>
  </si>
  <si>
    <t>Регулировка высоты секции бедра-ноги: 0-40° (±5°)</t>
  </si>
  <si>
    <t>Регулировка высоты кровати: 450-600 мм (±50 мм)</t>
  </si>
  <si>
    <t>Управляется с помощью пульта дистанционного управления.</t>
  </si>
  <si>
    <t>Наличие системы СЛР (сердечно-легочной реанимации) для экстренных ситуаций.</t>
  </si>
  <si>
    <t>Наличие тракционной штанги PSD (устройство поддержки пациента).</t>
  </si>
  <si>
    <t>В комплект входит матрас. Характеристики матраса:</t>
  </si>
  <si>
    <t xml:space="preserve"> Размеры: 2000×850×80 мм (губка не менее 80 мм, плотность не менее 20 кг/м³). Матрас должен состоять из 4 частей, соединенных между собой цепями.</t>
  </si>
  <si>
    <t>Он должен быть нескользящим, прочно прикрепленным к кровати и складываться вместе с соответствующими частями матраса.</t>
  </si>
  <si>
    <t>Он должен иметь вентиляционные отверстия, обеспечивающие естественную циркуляцию воздуха.</t>
  </si>
  <si>
    <t>При необходимости можно снять или заменить губку.</t>
  </si>
  <si>
    <t>Система транспортировки кроватей:</t>
  </si>
  <si>
    <t>Колеса диаметром 125 мм, двухслойные, двухшарнирные, с одновременным торможением.</t>
  </si>
  <si>
    <t>4 дополнительные ножки для стационарной фиксации.</t>
  </si>
  <si>
    <t>Для обеспечения дополнительной защиты на всех 4 углах следует установить бамперы.</t>
  </si>
  <si>
    <t>Дополнительные аксессуары:</t>
  </si>
  <si>
    <t>Мобильный штатив с регулируемой высотой и не менее чем 4-мя подвесами.</t>
  </si>
  <si>
    <t>Устройство (сеть) для различных медицинских принадлежностей.</t>
  </si>
  <si>
    <t>Алюминиевые откидные боковины кровати должны быть оборудованы съемным /съемным/ столиком, размеры которого составляют: (ВxШ) 104смx28см (± 3см).</t>
  </si>
  <si>
    <t>Наличие пульта дистанционного управления.</t>
  </si>
  <si>
    <t>Иные условия:</t>
  </si>
  <si>
    <t>Допустимое отклонение всех размеров кроватей и матрасов составляет ±5%.</t>
  </si>
  <si>
    <t>Сертификация ISO компании-производителя.</t>
  </si>
  <si>
    <t>Новый, неиспользованный.</t>
  </si>
  <si>
    <t>Гарантийный срок: не менее 12 месяцев с момента установки.</t>
  </si>
  <si>
    <t>Прикроватная тумбочка</t>
  </si>
  <si>
    <t xml:space="preserve">1. Общие сведения </t>
  </si>
  <si>
    <t>Цель: Используется для хранения медицинских и других предметов в больничной палате, обеспечивая комфорт и безопасность.</t>
  </si>
  <si>
    <t>Размеры (В×Ш×Г): 475 мм × 475 мм × 800 мм (±10 мм).</t>
  </si>
  <si>
    <t xml:space="preserve"> Материал:</t>
  </si>
  <si>
    <t>Изготовлен из АБС-пластика, нетоксичен, устойчив к коррозии, долговечен.</t>
  </si>
  <si>
    <t>Поверхность устойчива к дезинфицирующим средствам и легко чистится.</t>
  </si>
  <si>
    <t xml:space="preserve">Структурные элементы  </t>
  </si>
  <si>
    <t>Верхняя поверхность имеет углублённую конструкцию, предотвращающую падение предметов.</t>
  </si>
  <si>
    <t>Встроенный скрытый полотенцесушитель (антикоррозийный, прочный), легко чистится.</t>
  </si>
  <si>
    <t>Выдвижной стол с углублениями для стаканов и столовых приборов.</t>
  </si>
  <si>
    <t>1 небольшой выдвижной ящик и 1 большой ящик (шкаф) с дверцей и полкой.</t>
  </si>
  <si>
    <t xml:space="preserve">Колеса </t>
  </si>
  <si>
    <t>4 колеса, каждое колесо с длинной осью для снижения вероятности падения.</t>
  </si>
  <si>
    <t>Колеса прочные, бесшумные и оснащены тормозами.</t>
  </si>
  <si>
    <t>Грузоподъемность: не менее 50 кг на колесо.</t>
  </si>
  <si>
    <t>4. Эстетические требования:</t>
  </si>
  <si>
    <t>Цвета согласовываются по согласованию сторон.</t>
  </si>
  <si>
    <t>Дизайн: минималистичный, без острых углов, безопасный для пациентов и персонала.</t>
  </si>
  <si>
    <t>5.Сертификация и стандарты</t>
  </si>
  <si>
    <t>Соответствие требованиям ISO 13485 к медицинской мебели.</t>
  </si>
  <si>
    <t>Наличие сертификатов безопасности и соответствия экологическим нормам (отсутствие фталатов, тяжелых металлов).</t>
  </si>
  <si>
    <t>Пневматический клапан для воды</t>
  </si>
  <si>
    <t xml:space="preserve">Многофункциональный трехходовой клапан для торцевой наконечника </t>
  </si>
  <si>
    <t>Регулятор давления воздуха</t>
  </si>
  <si>
    <t xml:space="preserve">Клапан смазки турбинного наконечника  </t>
  </si>
  <si>
    <t xml:space="preserve">Замок для подвешивания отсоса </t>
  </si>
  <si>
    <t>Главный пневматический клапан  отсоса</t>
  </si>
  <si>
    <t>Электромагнитный клапан для воды 24 Вт</t>
  </si>
  <si>
    <t xml:space="preserve">Фильтр отсоса для  устройства  </t>
  </si>
  <si>
    <t>Воздушная педаль</t>
  </si>
  <si>
    <t>Трубка M4</t>
  </si>
  <si>
    <t>Трубка воздушно-водяного пистолета</t>
  </si>
  <si>
    <t>Трубка для отсоса</t>
  </si>
  <si>
    <t xml:space="preserve">Фильтр воды </t>
  </si>
  <si>
    <t xml:space="preserve">Водяной винтель для  турбинного наконечника </t>
  </si>
  <si>
    <t>Трубка  4 мм</t>
  </si>
  <si>
    <t>Трубка  6мм</t>
  </si>
  <si>
    <t>Трубка 8мм</t>
  </si>
  <si>
    <t>Пульт управления  на стола врача</t>
  </si>
  <si>
    <t>Комплект для ухода за биохимическим блоком c 303 для биохимического и иммунологического анализатора крови cobas Pure</t>
  </si>
  <si>
    <t>Иммунологический блок для ухода за комплектом e 402 для cobas Чистый биохимический и иммунологический анализатор крови</t>
  </si>
  <si>
    <t>Галогенная лампа для биохимического анализатора ACCENT M320</t>
  </si>
  <si>
    <t>Ежегодный набор по уходу Horiba</t>
  </si>
  <si>
    <t>Комплект по уходу за Cobas Integra 400 Plus на один год</t>
  </si>
  <si>
    <t>Набор по уходу Maglumi X3</t>
  </si>
  <si>
    <t>Մեկանգամյա օգտագործման տուրբինի հոսքաչափ` նախատեսված Spirolab սպիրոմետրի համար (մեկանգամյա օգտագործման տուրբին իր մուշտուկի հետ) , մոնո պացիենտ, գործարանային կալիբրացված, առանձին փաթեթավորված, երկարությունը 8.6սմ, տրամագիծը՝ 3.4 սմ: Նոր է, չօգտագործված, Հանձնելու պահին ամբողջ պիտանելիության ժամկետի առնվազն 1/2-րդի առկայություն:</t>
  </si>
  <si>
    <r>
      <t>Համալսարանական հիվանդանոցում շահագործվող Integra 400 plus բիոքիմիական վերլուծիչի համար կյուվետների սպիրալային դասավորիչ: Նոր է, չօգտագործված, գործարանային փաթեթավորմամբ: Երաշխիքային ժամկետը տեղադրման պահից ոչ պակաս, քան 6 ամիս: Տեղադրումը, կարգավորումները  և հետագա սպասարկումը պետք է իրականացվեն Integra 400 plus սարքն արտադրող ընկերության կողմից սերտիֆիկացված մասնագետի կողմից։ Մասնագետի գործող սերտիֆիկատի առկայությունը պարտադիր է:                                                                                                                                                                                                                                                                                                                                                                                                                                                                                        *</t>
    </r>
    <r>
      <rPr>
        <b/>
        <i/>
        <sz val="10"/>
        <color theme="1"/>
        <rFont val="Sylfaen"/>
        <family val="1"/>
        <charset val="204"/>
      </rPr>
      <t>Ապրանքի մատակարարումն իրականացվում է պայմանագիր կնքելու օրվանից հաշված 30 օրացույցային օրվա ընթացքում:</t>
    </r>
  </si>
  <si>
    <t>Մահճակալի գույնը՝ սպիտակի և կապույտի համադրությամբ։</t>
  </si>
  <si>
    <t>Цвет кровати представляет собой сочетание белого и синего цветов.</t>
  </si>
  <si>
    <t>Մահճակալի քաշը՝ ոչ ավելի, քան 90 կգ։</t>
  </si>
  <si>
    <r>
      <t xml:space="preserve">Համասարքի ծայրակալի փական: Նախատեսված է ատամնաբուժական բոռ մեքենայի ծայրակալի օդի ճնշումը բացելու համար: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r>
      <rPr>
        <sz val="10"/>
        <color theme="1"/>
        <rFont val="Sylfaen"/>
        <family val="1"/>
        <charset val="204"/>
      </rPr>
      <t xml:space="preserve">      </t>
    </r>
  </si>
  <si>
    <r>
      <t xml:space="preserve">Համասարքի ծայրակալի փական: Նախատեսված է ատամնաբուժական բոռ մեքենայի ծայրակալի օդի ճնշումը փակելու համար: Պատրաստված է բրոնզից: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r>
      <rPr>
        <sz val="10"/>
        <color theme="1"/>
        <rFont val="Sylfaen"/>
        <family val="1"/>
        <charset val="204"/>
      </rPr>
      <t xml:space="preserve"> </t>
    </r>
  </si>
  <si>
    <t>Набор для ухода за анализаторами Cobas E411 на 1 год</t>
  </si>
  <si>
    <t xml:space="preserve">Галогенная лампа анализатора cobas c311 </t>
  </si>
  <si>
    <r>
      <t>Տարեկան խնամքի հավաքածու (1 տարվա)  նախատեսված HORIBA Yumizen H500 ավտոմատ հեմատոլոգիական վերլուծիչի  համար: Օրիգինալ: Ֆորմատ՝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հիվանդանոցներում շահագործվող HORIBA Yumizen H500 անալիզատորներով աշխատելու համար, որոնք կարող են աշխատել միայն օրիգինալ տարեկան խնամքի հավաքածույով (1 տարվա)  նախատեսված HORIBA Yumizen H500 ավտոմատ հեմատոլոգիական վերլուծիչի  համար: Խնամքի հավաքածուի տեղադրումը, կարգավորումները և հետագա սպասարկումը պետք է իարկանացվեն HORIBA Yumizen H500  սարքն արտադրող ընկերության կողմից սերտիֆիկացված մասնագետի կողմից: Մասնագետի գործող սերտիֆիկատի առկայությունը պարտադիր է:</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</si>
  <si>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Cobas b221 սարքի օպերատորոկան ձեռնարկով նախատեսված տեխնիկական խնամքի հավաքածու։ Օրիգինալ։ Հավաքածուն իր մեջ ներառում է՝ պոմպի խողովակ- 1 հատ, նմուշառման ասեղ -1 հատ, Т և D դիսկի խողովակ- 1 հատ, հեմոգլոբինի կյուվետ -1 հատ, հեմոգլոբինի կյուվետի ներդիր-1 հատ, վակումի խցիկ-1 հատ, հակաբակտերիալ զտիչ-1 հատ, SD Քարթրիջ- 1 հատ, BG Քարթրիջ-1 հատ, THB Քարթրիջ-1 հատ։ Ֆորմատ՝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հիվանդանոցներում շահագործվող Cobas b221 անալիզատորների համար, որոնք կարող են աշխատել միայն օրիգինալ խնամքի հավաքածույով։ Խնամքի հավաքածուի տեղադրումը, կարգավորումները և հետագա սպասարկումը պետք է իարկանացվեն  Cobas b221 սարքն արտադրող ընկերության կողմից կողմից սերտիֆիկացված մասնագետի կողմից: Մասնագետի գործող սերտիֆիկատի առկայությունը պարտադիր է: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</si>
  <si>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Cobas Integra 400 Plus սարքի խնամքի հավաքածու մեկ տարվա համար: Օրիգինալ:  Ներառում է՝  Filter Ligacon, Filter Water Sterapore-H, Seal Inlet Filter, D7/11.5x4, Seal Cap Pipette, Seal Bal D9/12x2.5, Seal Teflon 250uL, Seal Quad Ring, Spring Washers  - 1 հատ յուրաքանչյուրից։ Ֆորմատ՝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հիվանդանոցներում շահագործվող Cobas Integra 400 Plus անալիզատորի համար, որը կարող է աշխատել միայն օրիգինալ խնամքի հավաքածույով: Խնամքի հավաքածուի տեղադրումը, կարգավորումները  և հետագա սպասարկումը պետք է իրականացվելեն  Cobas Integra 400 Plus անալիզատորն արտադրող ընկերության կողմից սերտիֆիկացված մասնագետի կողմից: Մասնագետի գործող սերտիֆիկատի առկայությունը պարտադիր է: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</si>
  <si>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Տարեկան խնամքի հավաքածու 1 տարվա նախատեսված Maglumi X3 ավտոմատ իմունոֆերմենտային վերլուծիչի համար: Օրիգինալ: Ֆորմատ՝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հիվանդանոցում շահագործվող Maglumi X3 անալիզատորի համար, որը կարող է աշխատել միայն օրիգինալ խնամքի հավաքածույով: Խնամքի հավաքածուի տեղադրումը, կարգավորումները  և հետագա սպասարկումը պետք է իրականացվեեն  Maglumi X3 անալիզատորն արտադրող ընկերության կողմից սերտիֆիկացված մասնագետի կողմից: Մասնագետի գործող սերտիֆիկատի առկայությունը պարտադիր է: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</si>
  <si>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Одноразовый халат из нетканого полипропилена. Плотность не менее 30г/м</t>
    </r>
    <r>
      <rPr>
        <vertAlign val="superscript"/>
        <sz val="10"/>
        <color theme="1"/>
        <rFont val="Sylfaen"/>
        <family val="1"/>
        <charset val="204"/>
      </rPr>
      <t>2</t>
    </r>
    <r>
      <rPr>
        <sz val="10"/>
        <color theme="1"/>
        <rFont val="Sylfaen"/>
        <family val="1"/>
        <charset val="204"/>
      </rPr>
      <t>, на рукавах манжеты эластичные или резиновые трикотажные, завязка на талии. Длина халата не менее 105 см. Длина крыла: 58-65 см. Размер халата: XL или XXL по желанию заказчика. Цвет: белый или синий. Формат: ПК. Новый, неиспользованный. Наличие не менее 1/2 всего срока годности на момент поставки. Наличие сертификата(ов) качества обязательно для любой поставляемой партии.</t>
    </r>
  </si>
  <si>
    <r>
      <t xml:space="preserve">cobas c311 անալիզատորի համար հալոգեն  լամպ՝ 12վ 50 Վտ: Օրիգինալ: Ֆորմատ`1 հատ լամպ տուփում, LAMP HALOGEN ASSY 12V/50W: Նոր է, չօգտագործված, գործարանային փաթեթավորմամբ: Գնման առարկան նախատեսված է համալսարանական հիվանդանոցներում շահագործվող Կոբաս Ս311 անալիզատորների համար, որոնք  կարող են աշխատել միայն օրիգինալ հալոգեն լամպերով: Երաշխիքային ժամկետը տեղադրման պահից ոչ պակաս քան 750 աշխատանքային ժամ: Հալոգեն լամպի տեղադրումը, կարգավորումները և հետագա սպասարկումը պետք է իարկանացվեն  cobas c311 սարքն արտադրող ընկերության կողմից կողմից սերտիֆիկացված մասնագետի կողմից:  Մասնագետի գործող սերտիֆիկատի առկայությունը պարտադիր է:                                                                                                                                                                                                                                              </t>
    </r>
    <r>
      <rPr>
        <b/>
        <i/>
        <sz val="10"/>
        <color theme="1"/>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</si>
  <si>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cobas e411 անալիզատորների խնամքի հավաքածու 1 տարվա համար: Ներառում է՝ սերվիսային հավաքածու H - 1 հատ, սերվիսային հավաքածու Y -1 հատ,  Cell Check 2 հատ, Blank cell 2 հատ, SAP 1 հատ,  Measuring Cell -1 հատ:  Օրիգինալ: Ֆորմատ՝ հատ: Նոր է, չօգտագործված, գործարանային փաթեթավորմամբ:  Պահպանման պայմանները 15-25 °C ջերմաստիճանում: Երաշխիքային ժամկետը՝ տեղադրման պահից 12 ամսից ոչ պակաս: Գնման առարկան նախատեսված է համալսարանական հիվանդանոցներում շահագործվողԿոբաս e411 անալիզատորների համար, որոնք կարող են աշխատել միայն օրիգինալ cobas E411 խնամքի հավաքածույով: Խնամքի հավաքածուի տեղադրումը, կարգավորումները և հետագա սպասարկումը պետք է իարկանացվեն Կոբաս E411 սարքն արտադրող ընկերության կողմից կողմից սերտիֆիկացված մասնագետի կողմից: Մասնագետի գործող սերտիֆիկատի առկայությունը պարտադիր է: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</si>
  <si>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Cobas Pure արյան բիոքիմիական և իմունոլոգիական վերլուծիչի համար նախատեսված բիոքիմիական բլոկի խնամքի հավաքածու։  Օրիգինալ: Ֆորմատ՝ հատ: Հավաքածուն ներառում է՝ KIT MAINTENANCE 1 C303 - 1 հատ,  Blank Cell - 1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հիվանդանոցում շահագործվող Cobas Pure արյան բիոքիմիական և իմունոլոգիական վերլուծիչի համար, որը կարող է աշխատել միայն օրիգինալ  c 303 խնամքի հավաքածույով: Խնամքի հավաքածուի տեղադրումը, կարգավորումները և հետագա սպասարկումը պետք է իարկանացվեն Cobas Pure  սարքն արտադրող ընկերության կողմից կողմից սերտիֆիկացված մասնագետի կողմից: Մասնագետի գործող սերտիֆիկատի առկայությունը պարտադիր է: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</si>
  <si>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Cobas Pure արյան բիոքիմիական և իմունոլոգիական վերլուծիչի համար նախատեսված իմունոլոգիական բլոկի խնամքի հավաքածու։  Օրիգինալ: Ֆորմատ՝ հատ: Հավաքածուն ներառում է  S seal piece P3- 1 հատ, S. seal piece P2 - 1 հատ,  R seal piece U ASSY - 1 հատ, R seal piece D ASSY - 1 հատ,  seal piece S ASSY - 1 հատ, E pinch tube (Set 5) -  1 հատ, PACKING - տվյալ անվանումից  - 3 հատ: Նոր է, չօգտագործված, գործարանային փաթեթավորմամբ: Երաշխիքային ժամկետը՝ տեղադրման պահից 12 ամսից ոչ պակաս: Գնման առարկան նախատեսված է համալսարանական հիվանդանոցներում շահագործվող Cobas Pure արյան բիոքիմիական և իմունոլոգիական վերլուծիչի համար, որը կարող է աշխատել միայն օրիգինալ e 402 խնամքի հավաքածույով: Խնամքի հավաքածուի տեղադրումը, կարգավորումները և հետագա սպասարկումը պետք է իարկանացվեն Cobas Pure սարքն արտադրող ընկերության կողմից սերտիֆիկացված մասնագետի կողմից: Մասնագետի գործող սերտիֆիկատի առկայությունը պարտադիր է: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</si>
  <si>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ACCENT M320 բիոքիմիական անալիզատորի համար նախատեսված չափիչ հալոգեն լամպ 12V/20W հզորությամբ: Օրիգինալ: Նոր է, չօգտագործված, գործարանային փաթեթավորմամբ: Հալոգեն լամպի տեղադրումը և հետագա սպասարկումը պետք է  իրականացվեն ACCENT M320 բիոքիմիական անալիզատորն արտադրող ընկերության կողմից սերտիֆիկացված մասնագետի կողմից:  Մասնագետի գործող սերտիֆիկատի առկայությունը պարտադիր է:  Առաջարկի արժեքի մեջ ներառված են՝ տեղադրումը, կարգավորումները և հետագա սպասարկումը: Աշխատանքային ժամանակը տեղադրելուց հետո ոչ պակաս, քան 2000 ժամ: </t>
    </r>
    <r>
      <rPr>
        <sz val="10"/>
        <color rgb="FFFF0000"/>
        <rFont val="Sylfaen"/>
        <family val="1"/>
        <charset val="204"/>
      </rPr>
      <t xml:space="preserve">                                                                                                                                                                                                                                                                                                            </t>
    </r>
    <r>
      <rPr>
        <b/>
        <i/>
        <sz val="10"/>
        <rFont val="Sylfaen"/>
        <family val="1"/>
        <charset val="204"/>
      </rPr>
      <t xml:space="preserve">*Ապրանքի մատակարարումն իրականացվում է պայմանանագիր կնքելու օրվանից հաշված 30 օրացույցային օրվա ընթացքում:         </t>
    </r>
    <r>
      <rPr>
        <sz val="10"/>
        <color rgb="FFFF0000"/>
        <rFont val="Sylfaen"/>
        <family val="1"/>
        <charset val="204"/>
      </rPr>
      <t xml:space="preserve">                       </t>
    </r>
    <r>
      <rPr>
        <sz val="10"/>
        <rFont val="Sylfaen"/>
        <family val="1"/>
        <charset val="204"/>
      </rPr>
      <t xml:space="preserve">                       </t>
    </r>
  </si>
  <si>
    <t>Мочевой катетер Фолея, размер 14Fr, с прямым концом. Катетер полностью изготовлен из силикона (100%). Диаметр катетера 6 мм. На концевой части имеет цилиндр объемом 20-30 мл.
 Для одноразового использования.
Формат: шт.Новый, неиспользованный.Наличие не менее 1/2 всего срока годности на момент поставки.
Сертификат качества CE или ISO является обязательным для любой поставляемой партии.</t>
  </si>
  <si>
    <t xml:space="preserve">Мочевой катетер Фолея, размер 16Fr, с прямым концом. Катетер полностью изготовлен из силикона (100%). Диаметр катетера 6 мм. На концевой части имеет цилиндр объемом 20-30 мл.
 Для одноразового использования.
Формат: шт.Новый, неиспользованный.Наличие не менее 1/2 всего срока годности на момент поставки.
Сертификат качества CE или ISO является обязательным для любой поставляемой партии. </t>
  </si>
  <si>
    <t xml:space="preserve">Мочевой катетер Фолея, размер 18Fr, с прямым концом. Катетер полностью изготовлен из силикона (100%). Диаметр катетера 6 мм.  На концевой части имеет цилиндр объемом 20-30 мл.
 Для одноразового использования.
Формат: шт.Новый, неиспользованный.Наличие не менее 1/2 всего срока годности на момент поставки.
Сертификат качества CE или ISO является обязательным для любой поставляемой партии. </t>
  </si>
  <si>
    <t xml:space="preserve">Мочевой катетер Фолея, размер 18Fr, с прямым концом. Катетер полностью изготовлен из силикона (100%). Диаметр катетера 6 мм. На концевой части имеет цилиндр объемом 20-30 мл.
 Для одноразового использования.
Формат: шт.Новый, неиспользованный.Наличие не менее 1/2 всего срока годности на момент поставки.
Сертификат качества CE или ISO является обязательным для любой поставляемой партии. </t>
  </si>
  <si>
    <t>Мешок для трупов двухслойный. Водонепроницаемый, ламинированный. Длина: не менее 2м, ширина 80-85 см.
Имеет прочные ручки и застежку-молнию. Новый, неиспользованный.
Условия хранения: хранить в сухом месте. Если есть срок годности, 1/2 срока годности доступна на момент доставки.</t>
  </si>
  <si>
    <r>
      <t>Марля медицинская - ширина  90см, длинна  1000-1200 метров, плотность  30±2г/м</t>
    </r>
    <r>
      <rPr>
        <vertAlign val="superscript"/>
        <sz val="10"/>
        <color theme="1"/>
        <rFont val="Sylfaen"/>
        <family val="1"/>
        <charset val="204"/>
      </rPr>
      <t>2</t>
    </r>
    <r>
      <rPr>
        <sz val="10"/>
        <color theme="1"/>
        <rFont val="Sylfaen"/>
        <family val="1"/>
        <charset val="204"/>
      </rPr>
      <t xml:space="preserve">.  Формат - метр. Должна быть новой не использованной. На момент доставки товара наличие по крайне  мере  1/2 срока годности от общего срока. Условные знаки- «хранить в сухом месте»: </t>
    </r>
  </si>
  <si>
    <t>Инсулин гларгин insulin glargine раствор для инъекций 100ММ/мл, 3мл картридж.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t>
  </si>
  <si>
    <r>
      <t xml:space="preserve">Дантролен лекарственный порошок для приготовления раствора для инъекции 20 мг .
Новый, неиспользованный, в заводской упаковке. На момент поставки срок годности лекарственного средства составляет: для лекарственных средств со сроком годности 2,5 года и более - не менее 24 месяцев, для лекарственных средств со сроком годности до 2,5 лет - не менее 12 месяцев.                                                                                                                                                                                                                                                                                                                                                                                                                                                               </t>
    </r>
    <r>
      <rPr>
        <b/>
        <i/>
        <sz val="10"/>
        <color theme="1"/>
        <rFont val="Sylfaen"/>
        <family val="1"/>
        <charset val="204"/>
      </rPr>
      <t>*Поставка товара осуществляется в течение 60 календарных дней с момента подписания договора.</t>
    </r>
  </si>
  <si>
    <t xml:space="preserve">Левоцетиризин levocetirizine (levocetirizine dihydrochloride) таблетка, покрытая пленочной оболочкой, 5 мг. Новый, неиспользованный, в оригинальной упаковке. Срок годности лекарственных препаратов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t>
  </si>
  <si>
    <r>
      <t xml:space="preserve">Комбинированный картридж для биохимического и иммунологического деионизатора воды комбинированной системы cobas pure, используемый в университетской больнице. Новый, неиспользованный, в заводской упаковке. Срок работы не менее 6 месяцев с момента установки. Установка и настройка должны осуществляться специалистом, уполномоченным производителем устройства cobas pure. Наличие действующего сертификата специалиста обязательно.                                                                                                                                                                                                     </t>
    </r>
    <r>
      <rPr>
        <b/>
        <i/>
        <sz val="10"/>
        <color rgb="FF000000"/>
        <rFont val="Sylfaen"/>
        <family val="1"/>
        <charset val="204"/>
      </rPr>
      <t>*Поставка товара осуществляется в течение 30 календарных дней с момента подписания договора.</t>
    </r>
  </si>
  <si>
    <r>
      <t xml:space="preserve">Спиральный сортировщик кювет для биохимического анализатора Integra 400 plus. Новый, неиспользованный, в заводской упаковке. Гарантийный срок не менее 6 месяцев с момента установки. Установку и настройку должен выполнять сертифицированный производителем специалист,  устройства Integra 400 plus. Наличие действующего сертификата специалиста обязательно.                                                                                                                                                                                                                                                   </t>
    </r>
    <r>
      <rPr>
        <b/>
        <i/>
        <sz val="10"/>
        <color rgb="FF000000"/>
        <rFont val="Sylfaen"/>
        <family val="1"/>
        <charset val="204"/>
      </rPr>
      <t>*Поставка товара осуществляется в течение 30 календарных дней с момента подписания договора.</t>
    </r>
  </si>
  <si>
    <r>
      <t xml:space="preserve">Спица Киршнера, из нержавеющей стали толщиной 2 мм. Формат: шт. Новая, неиспользованная.                                                                                                    </t>
    </r>
    <r>
      <rPr>
        <b/>
        <i/>
        <sz val="10"/>
        <color rgb="FF000000"/>
        <rFont val="Sylfaen"/>
        <family val="1"/>
        <charset val="204"/>
      </rPr>
      <t xml:space="preserve">*Поставка продукции осуществляется в течение 30 календарных дней с момента подписания договора.   </t>
    </r>
    <r>
      <rPr>
        <sz val="10"/>
        <color rgb="FF000000"/>
        <rFont val="Sylfaen"/>
        <family val="1"/>
        <charset val="204"/>
      </rPr>
      <t xml:space="preserve">                        </t>
    </r>
  </si>
  <si>
    <r>
      <t xml:space="preserve">Спица Киршнера, из нержавеющей стали толщиной 2.5 мм. Формат: шт. Новая, неиспользованная.                                                                                                    </t>
    </r>
    <r>
      <rPr>
        <b/>
        <i/>
        <sz val="10"/>
        <color rgb="FF000000"/>
        <rFont val="Sylfaen"/>
        <family val="1"/>
        <charset val="204"/>
      </rPr>
      <t xml:space="preserve">*Поставка товара осуществляется в течение 30 календарных дней с момента подписания договора.   </t>
    </r>
  </si>
  <si>
    <r>
      <t xml:space="preserve">Участник также представляет модель продукта в приложении «Полное описание предлагаемого продукта» в поданной заявке.                                                                                                                                                                                                                                                                                       </t>
    </r>
    <r>
      <rPr>
        <b/>
        <i/>
        <sz val="10"/>
        <color theme="1"/>
        <rFont val="Sylfaen"/>
        <family val="1"/>
        <charset val="204"/>
      </rPr>
      <t xml:space="preserve">*Поставка товара осуществляется в течение 30 календарных дней с момента подписания договора.                                                                                                                                                                                                                                                                                                                                   </t>
    </r>
  </si>
  <si>
    <t>Наименование-  Прикроватная тумбочка из  ABS пластика.</t>
  </si>
  <si>
    <t xml:space="preserve">2. Техническая характеристика </t>
  </si>
  <si>
    <r>
      <t xml:space="preserve">Гарантийный срок: не менее 12 месяцев с момента установки.                                                                                                                                                                                                                                                                                                      Участник также представляет модель продукта в приложении «Полное описание предлагаемого продукта» в поданной заявке.                                                                                                                                                                                                                                                                                                                    </t>
    </r>
    <r>
      <rPr>
        <b/>
        <i/>
        <sz val="10"/>
        <color theme="1"/>
        <rFont val="Sylfaen"/>
        <family val="1"/>
        <charset val="204"/>
      </rPr>
      <t xml:space="preserve">*Поставка товара осуществляется в течение 30 календарных дней с момента подписания договора.   </t>
    </r>
  </si>
  <si>
    <r>
      <t xml:space="preserve">Маленький воздушный клапан для устройства. Разработано для стоматологической бормашины. Управляет подачей воды на стоматологический стол с помощью давления воздуха. Изготовлен из бронзы. Новый, неиспользованный. После установки запасной части адаптер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</si>
  <si>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Устройство-клапан 3-в-1. Предназначен для стоматологических бормашин. Регулирует давление воздуха стоматологического наконечника. Изготовлен из бронзы. Новый, неиспользованный. После установки запасной части адаптер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</si>
  <si>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t>Воздушно-водяной пистолет</t>
  </si>
  <si>
    <r>
      <t xml:space="preserve">Пневматический пистолет для воздушно-водяного распылителя для стоматологического бора. Это металлический инструмент для обеспечения подачи воздуха и воды. Новый, не использовался. После установки запасной части, пневматический пистолет должен быть приведен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</si>
  <si>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Регулятор давления воздуха. Предназначен для стоматологических бормашин. Регулирует давление воздуха, поступающего в установку, оснащенную системой фильтрации воды. Изготовлен из бронзы. Новый, неиспользованный. После установки запасной части агрегат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r>
      <rPr>
        <sz val="10"/>
        <color theme="1"/>
        <rFont val="Sylfaen"/>
        <family val="1"/>
        <charset val="204"/>
      </rPr>
      <t xml:space="preserve"> </t>
    </r>
  </si>
  <si>
    <r>
      <t xml:space="preserve">Клапан наконечника устройства: редназначен для сброса давления воздуха из наконечника стоматологической бормашины. Изготовлен из бронзы.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</si>
  <si>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Клапан наконечника устройства. Предназначен для отключения давления воздуха в наконечнике стоматологической бормашины. Изготовлен из бронзы. Новый, неиспользованный. После установки запасной части наконечник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</si>
  <si>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Интеграция блокировки клапана устройства:
Предназначен для стоматологических бормашин. Это многофункциональный клапан, распределяющий воздух и воду, поступающие в дрель, а также регулирующий работу вытяжного устройства и пылеуловителя. Изготовлен из бронзы.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  *Поставка товара осуществляется в течение 90 календарных дней с момента подписания договора.   </t>
    </r>
  </si>
  <si>
    <r>
      <t xml:space="preserve">Магнитно-электронный клапан устройства.
Разработано для стоматологической бормашины. Это электрический клапан, регулирующий работу слюноотсоса, напряжением 24 вольта. Он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</si>
  <si>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Фильтр отсоса для  устройства   стоматологической бормашины. Разработано для стоматологической бормашины. Это фильтр для отсоса  и пылеудоления. Изготовлен из пластика.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</si>
  <si>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Воздушная педаль для цустройства  стоматологических бормашин. Ножная педаль управляет работой сверла. Новый, неиспользованный. После установки запасной части дрель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</si>
  <si>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Рукав M4 для наконечника устройства. Разработано для стоматологической бормашины. Резиновый шланг длиной 150 мм. Предназначен для подачи воздуха и воды к концевой фрезе М4.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</si>
  <si>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Рукав  для пистолета устройства. Разработано для стоматологической бормашины. Резиновый шланг длиной 150 мм. Предназначен для подачи воздуха и воды в воздушно-водяного пистолета.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</si>
  <si>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Рукав  для отсоса устройства  стоматологической бормашины. Разработано для стоматологической бормашины. Резиновый шланг длиной 150 мм. Предназначен для работы с всасывающим шлангом.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</si>
  <si>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Фильтр воды  Предназначен для стоматологических бормашин. Предназначен для фильтрации основной воды, поступающей в бур. Изготовлен из пластика.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</si>
  <si>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Регулирующий клапана устройства. Предназначен для стоматологических бормашин. Регулирует количество воды, подаваемой в наконечник стоматолога. Изготовлен из бронзы. Новый, неиспользованный. После установки запасной части адаптер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r>
      <rPr>
        <sz val="10"/>
        <color theme="1"/>
        <rFont val="Sylfaen"/>
        <family val="1"/>
        <charset val="204"/>
      </rPr>
      <t xml:space="preserve"> </t>
    </r>
  </si>
  <si>
    <r>
      <t xml:space="preserve">Печатная плитка устройства: Предназначено для стоматологических бормашин. Устанавливается на столе врача, с помощью которого осуществляется полное управление сверлильным станком. Новый, неиспользованный. После установки запасной части устройство необходимо привести в окончательное рабочее состояние.                                                           </t>
    </r>
    <r>
      <rPr>
        <b/>
        <i/>
        <sz val="10"/>
        <rFont val="Sylfaen"/>
        <family val="1"/>
        <charset val="204"/>
      </rPr>
      <t xml:space="preserve">*Поставка товара осуществляется в течение 90 календарных дней с момента подписания договора.     </t>
    </r>
    <r>
      <rPr>
        <sz val="10"/>
        <rFont val="Sylfaen"/>
        <family val="1"/>
        <charset val="204"/>
      </rPr>
      <t xml:space="preserve">  </t>
    </r>
  </si>
  <si>
    <r>
      <t xml:space="preserve">Галогенная лампа для анализатора cobas c311: 12 В 50 Вт. Оригинал. Формат: 1 лампа в коробке, ЛАМПА ГАЛОГЕННАЯ В СБОРЕ 12В/50Вт. Новый, неиспользованный, в заводской упаковке. Гарантийный срок составляет не менее 750 часов работы с момента установки. Предмет покупки предназначен для использования с анализаторами Cobas C311, эксплуатируемыми в университетских больницах, которые могут работать только с оригинальными лампами. Установка и настройка галогенной лампы должна осуществляться специалистом, сертифицированным производителем прибора cobas c311. Наличие действующего сертификата специалиста обязательно.
Условия хранения: при комнатной температуре.                                                                                                                                                          </t>
    </r>
    <r>
      <rPr>
        <b/>
        <i/>
        <sz val="10"/>
        <color theme="1"/>
        <rFont val="Sylfaen"/>
        <family val="1"/>
        <charset val="204"/>
      </rPr>
      <t xml:space="preserve">*Поставка товара осуществляется в течение 30 календарных дней с момента подписания договора.       </t>
    </r>
    <r>
      <rPr>
        <sz val="10"/>
        <color theme="1"/>
        <rFont val="Sylfaen"/>
        <family val="1"/>
      </rPr>
      <t xml:space="preserve">                                   </t>
    </r>
  </si>
  <si>
    <t xml:space="preserve">Комплект для ежегодного обслуживания Cobas b 221 </t>
  </si>
  <si>
    <r>
      <t xml:space="preserve">Комплект для технического обслуживания прибора Cobas b221 с руководством пользователя. Оригинал. В комплект входит: трубка насоса - 1 шт., игла для взятия проб - 1 шт., трубка с диском T и D - 1 шт., кювета для гемоглобина - 1 шт., вставка в кювету для гемоглобина - 1 шт., вакуумная камера - 1 шт., антибактериальный фильтр - 1 шт., картридж SD - 1 шт., картридж BG - 1 шт., картридж THB - 1 шт. Формат: шт. Он новый, неиспользованный. Гарантийный срок: не менее 12 месяцев с момента установки. Предметом закупки является анализатор Cobas b221 (закрытая система), используемый в университетских больницах, который может работать только с оригинальным набором для ухода. Установку и настройку комплекта для ухода должен выполнять специалист, сертифицированный производителем устройства Cobas b221. Наличие действующего сертификата специалиста обязательно.                                                                                                          </t>
    </r>
    <r>
      <rPr>
        <b/>
        <i/>
        <sz val="10"/>
        <color theme="1"/>
        <rFont val="Sylfaen"/>
        <family val="1"/>
        <charset val="204"/>
      </rPr>
      <t xml:space="preserve">*Поставка товара осуществляется в течение 30 календарных дней с момента подписания договора.        </t>
    </r>
    <r>
      <rPr>
        <sz val="10"/>
        <color theme="1"/>
        <rFont val="Sylfaen"/>
        <family val="1"/>
      </rPr>
      <t xml:space="preserve">                                          </t>
    </r>
  </si>
  <si>
    <r>
      <t xml:space="preserve">Набор для ухода за анализаторами Cobas E411 на 1 год: В комплекте: СЕРВИСНЫЙ НАБОР H 1 шт., Проверка ячейки 2 шт., Измерительная ячейка - 1 шт. Товар предназначен для работы с анализаторами Cobas e411 (представляет собой закрытую систему), используемыми в университетских больницах, которые могут работать только с оригинальным набором для ухода cobas e411. Установку и настройку набора для ухода должен выполнять специалист, сертифицированный производителем устройства Cobas e411. Требуется действующий сертификат специалиста. Условия хранения: при комнатной температуре.                                                                                                                                                                          </t>
    </r>
    <r>
      <rPr>
        <b/>
        <i/>
        <sz val="10"/>
        <color theme="1"/>
        <rFont val="Sylfaen"/>
        <family val="1"/>
        <charset val="204"/>
      </rPr>
      <t xml:space="preserve">  * Поставка товара осуществляется в течение 30 календарных дней с момента подписания договора.                                                       </t>
    </r>
  </si>
  <si>
    <r>
      <t xml:space="preserve">Комплект для ухода за биохимическим блоком для биохимического и иммунологического анализатора крови Cobas Pure.  Оригинал: Формат: шт. В комплект входят: КОМПЛЕКТ ОБСЛУЖИВАНИЯ 1 C303 - 1 шт., BlankCell - 1 шт.  Гарантийный срок: не менее 12 месяцев с момента установки. Приобретенный товар предназначен для использования с анализаторами Cobas c 303  которые эксплуатируются в университетских больницах и могут работать только с оригинальным комплектом для ухода. Установку и настройку комплекта для ухода должен выполнять специалист, сертифицированный производителем устройства Cobas Pure.. Наличие действующего сертификата специалиста обязательно.                                                                                                                                                                                                                        </t>
    </r>
    <r>
      <rPr>
        <b/>
        <i/>
        <sz val="10"/>
        <color rgb="FF000000"/>
        <rFont val="Sylfaen"/>
        <family val="1"/>
        <charset val="204"/>
      </rPr>
      <t xml:space="preserve">* Поставка товара осуществляется в течение 30 календарных дней с момента подписания договора.  </t>
    </r>
  </si>
  <si>
    <r>
      <t xml:space="preserve">Комплект для ухода за иммунологическим блоком для биохимического и иммунологического анализатора крови Cobas Pure.  Оригинал: Формат: шт. В комплект входит: S-образная уплотнительная деталь P3 - 1 шт., S-образная уплотнительная деталь P2 - 1 шт., R-образная уплотнительная деталь U ASSY - 1 шт., R-образная уплотнительная деталь D ASSY - 1 шт., S-образная уплотнительная деталь S ASSY - 1 шт., E-образная пережимная трубка (комплект 5) - 1 шт., УПАКОВКА - данного наименования - 3 шт. Гарантийный срок: не менее 12 месяцев с момента установки. Предмет покупки предназначен для использования с анализаторами Cobas Pure, эксплуатируемыми в университетских больницах, которые могут работать только с оригинальным набором для ухода. Установку и настройку комплекта для ухода должен выполнять специалист, сертифицированный производителем устройства Cobas e 402. Наличие действующего сертификата специалиста обязательно.                                                                                                                                                                                                                     </t>
    </r>
    <r>
      <rPr>
        <b/>
        <i/>
        <sz val="10"/>
        <color theme="1"/>
        <rFont val="Sylfaen"/>
        <family val="1"/>
        <charset val="204"/>
      </rPr>
      <t xml:space="preserve">*Поставка товара осуществляется в течение 30 календарных дней с момента подписания договора.  </t>
    </r>
  </si>
  <si>
    <r>
      <t xml:space="preserve">Измерительная галогенная лампа для биохимического анализатора ACCENT M320 мощностью 12В/20Вт. Оригинал: Новый, неиспользованный. Монтаж и дальнейшее обслуживание галогенной лампы будет осуществляться специалистом, сертифицированным производителем биохимического анализатора ACCENT M320. Наличие действующего сертификата специалиста обязательно. Новый и неиспользованный. В стоимость предложения входит: установка, настройка. Наработка после монтажа не менее 2000 часов.                                                                                      </t>
    </r>
    <r>
      <rPr>
        <b/>
        <i/>
        <sz val="10"/>
        <rFont val="Sylfaen"/>
        <family val="1"/>
        <charset val="204"/>
      </rPr>
      <t xml:space="preserve">*Поставка товара осуществляется в течение 30 календарных дней с момента подписания договора.                                        </t>
    </r>
  </si>
  <si>
    <r>
      <t xml:space="preserve">Комплект для годового обслуживания (1 год) для автоматического гематологического анализатора HORIBA Yumizen H500. Оригинал: Формат: шт. Новый, неиспользованный, в заводской упаковке. Гарантийный срок не менее 12 месяцев с момента установки. Предмет закупки предназначен для работы с анализаторами HORIBA Yumizen H500, эксплуатируемыми в университетских клиниках, которые могут работать только с оригинальным комплектом для ежегодного технического обслуживания (1 год) для автоматического гематологического анализатора HORIBA Yumizen H500. Установка, настройка и дальнейшее обслуживание комплекта для технического обслуживания должны осуществляться специалистом, сертифицированным производителем устройства HORIBA Yumizen H500. Наличие действующего сертификата специалиста обязательно.                                                                                           </t>
    </r>
    <r>
      <rPr>
        <b/>
        <i/>
        <sz val="10"/>
        <color theme="1"/>
        <rFont val="Sylfaen"/>
        <family val="1"/>
        <charset val="204"/>
      </rPr>
      <t xml:space="preserve">                                              *Поставка товара осуществляется в течение 30 календарных дней с момента подписания договора.                                        </t>
    </r>
  </si>
  <si>
    <r>
      <t xml:space="preserve">Комплект для ухода за устройством Cobas Integra 400 Plus сроком на один год. Оригинал.  В комплект входят: фильтр Ligacon, фильтр для воды Sterapore-H, уплотнитель входного фильтра D7/11,5x4, уплотнительная крышка пипетки, уплотнительный шарик D9/12x2,5, уплотнитель тефлоновый 250 мкл, уплотнительное кольцо Quad, пружинные шайбы - по 1 шт. Формат: шт. Он новый, неиспользованный.  Гарантийный срок: не менее 12 месяцев с момента установки. Предметом закупки является анализатор Cobas Integra 400 Plus, который эксплуатируется в университетских больницах и может работать только с оригинальным комплектом для ухода. Установка, настройка и последующее обслуживание комплекта для ухода должны выполняться специалистом, сертифицированным производителем анализатора Cobas Integra 400 Plus. Наличие действующего сертификата специалиста обязательно.                                                                                       </t>
    </r>
    <r>
      <rPr>
        <b/>
        <i/>
        <sz val="10"/>
        <rFont val="Sylfaen"/>
        <family val="1"/>
        <charset val="204"/>
      </rPr>
      <t xml:space="preserve">*Поставка товара осуществляется в течение 30 календарных дней с момента подписания договора.   </t>
    </r>
    <r>
      <rPr>
        <sz val="10"/>
        <rFont val="Sylfaen"/>
        <family val="1"/>
        <charset val="204"/>
      </rPr>
      <t xml:space="preserve">                                                     </t>
    </r>
  </si>
  <si>
    <r>
      <t xml:space="preserve">Комплект для годового обслуживания на 1 год для автоматического иммуноферментного анализатора Maglumi X3. Оригинал: Формат: шт. Новый, неиспользованный. Гарантийный срок: не менее 12 месяцев с момента установки. Предмет покупки предназначен для использования с анализаторами Maglumi X3 , эксплуатируемыми в университетских больницах, которые могут работать только с оригинальным комплектом для технического обслуживания. Монтаж, настройка и последующее обслуживание комплекта для технического обслуживания должны осуществляться специалистом, сертифицированным производителем анализатора Maglumi X3. Наличие действующего сертификата специалиста обязательно.                                                                                                                                                                                             </t>
    </r>
    <r>
      <rPr>
        <b/>
        <i/>
        <sz val="10"/>
        <color theme="1"/>
        <rFont val="Sylfaen"/>
        <family val="1"/>
        <charset val="204"/>
      </rPr>
      <t xml:space="preserve">*Поставка товара осуществляется в течение 30 календарных дней с момента подписания договора.          </t>
    </r>
    <r>
      <rPr>
        <sz val="10"/>
        <color theme="1"/>
        <rFont val="Sylfaen"/>
        <family val="1"/>
        <charset val="204"/>
      </rPr>
      <t xml:space="preserve">                                              </t>
    </r>
  </si>
  <si>
    <r>
      <t xml:space="preserve">Համասարքի էլ. մագնիսական փական: Նախատեսված է ատամնաբուժական բոռ մեքենայի համար: Էլեկտրական փական է, կարգավորում է թքամանի ջրի աշխատանքը՝ 24 վոլտ լարմամբ: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</si>
  <si>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արտածծիչի փողրակ: Նախատեսված է ատամնաբուժական բոռ մեքենայի համար: Ռետինե փողրակ է 150 մմ երկարությամբ: Նախատեսված է արտածծիչի հետ աշխատելու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</si>
  <si>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t>Տպագրության ծառայություն</t>
  </si>
  <si>
    <t>Полиграфические услуги</t>
  </si>
  <si>
    <t>Հ/Հ</t>
  </si>
  <si>
    <t>Քանակ/ Количество</t>
  </si>
  <si>
    <t>Պլանավորված կանխատեսվող  գնման գին                       /ՀՀ դրամ/                Планируемая цена закупа                           /драм/</t>
  </si>
  <si>
    <t>Е/и</t>
  </si>
  <si>
    <t xml:space="preserve">Ծածկագիր/Код «ԷԱՃԱՊՁԲ-2025/16-16-ԵՊԲՀ»  </t>
  </si>
  <si>
    <t xml:space="preserve">Չ/Մ  </t>
  </si>
  <si>
    <t>1)Գնորդը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մայիս ամիսը:</t>
  </si>
  <si>
    <t>1)Покупатель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мая.</t>
  </si>
  <si>
    <t>Հարգելի Գործընկեր</t>
  </si>
  <si>
    <t xml:space="preserve">Հետագա շտկումներից խուսափելու համար, խնդրում եմ՝ Իրական շահառուների կայքէջի հղման և Դիմում-հայտարարության հավելվածները լրացնել և էլեկտրոնային ստորագրությամբ վավերացնել կից ներկայացված ֆայլերի վրա, քանի որ (e-auction) Համակարգով ձևավորված հավելվածները կիսատ են արտահանվում:    </t>
  </si>
  <si>
    <r>
      <rPr>
        <b/>
        <sz val="10"/>
        <color theme="1"/>
        <rFont val="Sylfaen"/>
        <family val="1"/>
      </rPr>
      <t xml:space="preserve">Մասնակիցը ներկայացվող հայտում՝ «առաջարկվող ապրանքի ամբողջական նկարագիր» հավելվածում ներկայացնում է նաև ապրանքի մոդելը:      </t>
    </r>
    <r>
      <rPr>
        <sz val="10"/>
        <color theme="1"/>
        <rFont val="Sylfaen"/>
        <family val="1"/>
        <charset val="204"/>
      </rPr>
      <t xml:space="preserve">                                                                                                                                                      </t>
    </r>
    <r>
      <rPr>
        <b/>
        <i/>
        <sz val="10"/>
        <color theme="1"/>
        <rFont val="Sylfaen"/>
        <family val="1"/>
        <charset val="204"/>
      </rPr>
      <t xml:space="preserve">*Ապրանքի մատակարարումն իրականացվում է պայմանանագիր կնքելու օրվանից հաշված 30 օրացույցային օրվա ընթացքում:                                                                                                                                                                                                                                                                                                                                     </t>
    </r>
  </si>
  <si>
    <r>
      <t xml:space="preserve">Երաշխիքային ժամկետը՝ տեղադրման պահից ոչ պակաս, քան 12 ամիս։                                                                                                                                                                                                                                                                                                      </t>
    </r>
    <r>
      <rPr>
        <b/>
        <sz val="10"/>
        <color theme="1"/>
        <rFont val="Sylfaen"/>
        <family val="1"/>
      </rPr>
      <t>Մասնակիցը ներկայացվող հայտում՝ «առաջարկվող ապրանքի ամբողջական նկարագիր» հավելվածում ներկայացնում է նաև ապրանքի մոդելը:</t>
    </r>
    <r>
      <rPr>
        <sz val="10"/>
        <color theme="1"/>
        <rFont val="Sylfaen"/>
        <family val="1"/>
        <charset val="204"/>
      </rPr>
      <t xml:space="preserve">                                                                                                                                                                                                                                                                                                                     </t>
    </r>
    <r>
      <rPr>
        <b/>
        <i/>
        <sz val="10"/>
        <color theme="1"/>
        <rFont val="Sylfaen"/>
        <family val="1"/>
        <charset val="204"/>
      </rPr>
      <t>*Ապրանքի մատակարարումն իրականացվում է պայմանանագիր կնքելու օրվանից հաշված 30 օրացույցային օրվա ընթացքում:</t>
    </r>
  </si>
  <si>
    <r>
      <t xml:space="preserve">Համասարքի փողրակ 6*4: Նախատեսված է ատամնաբուժական բոռ մեքենայի համար: Պոլիուրետանից խողովակներ 6*4 մմ չափսի, օգտագործվում է բոռ մեքենայի ներքին համակարգին օդ կամ ջուր մատակարարելու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</si>
  <si>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փողրակ 8*5: Նախատեսված է ատամնաբուժական բոռ մեքենայի համար: Պոլիուրետանից խողովակներ 8*5 մմ չափսի, օգտագործվում է բոռ մեքենայի ներքին համակարգին օդ կամ ջուր մատակարարելու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</si>
  <si>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Համասարքի փողրակ 4*2.5: Նախատեսված է ատամնաբուժական բոռ մեքենայի համար: Պոլիուրետանից խողովակներ 4*2.5 մմ չափսի, օգտագործվում է բոռ մեքենայի ներքին համակարգին օդ կամ ջուր մատակարարելու համար: Նոր է, չօգտագործված: Պահեստամասը տեղադրելուց հետո Համասարքը պետք է բերվի վերջնական աշխատանքային վիճակի:                                                                                                                                                                                      </t>
    </r>
    <r>
      <rPr>
        <b/>
        <i/>
        <sz val="10"/>
        <color theme="1"/>
        <rFont val="Sylfaen"/>
        <family val="1"/>
        <charset val="204"/>
      </rPr>
      <t xml:space="preserve">*Ապրանքի մատակարարումն իրականացվում է պայմանանագիր կնքելու օրվանից հաշված 90 օրացույցային օրվա ընթացքում:         </t>
    </r>
  </si>
  <si>
    <r>
      <t xml:space="preserve">Рукав устройства 6*4:Предназначен для стоматологических бормашин. Полиуретановые трубки размером 6*4 мм  используются для подачи воздуха или воды во внутреннюю систему дрели.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</si>
  <si>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Рукав устройства 8*5: Предназначен для стоматологических бормашин. Полиуретановые трубки размером  8*5  мм используются для подачи воздуха или воды во внутреннюю систему дрели.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</si>
  <si>
    <r>
      <t xml:space="preserve">Рукав устройства 4*2.5: Предназначен для стоматологических бормашин. Полиуретановые трубки размером 4*2,5 мм используются для подачи воздуха или воды во внутреннюю систему дрели. Новый, неиспользованный. После установки запасной части устройство необходимо привести в окончательное рабочее состояние.                                                                                                                                                                          </t>
    </r>
    <r>
      <rPr>
        <b/>
        <i/>
        <sz val="10"/>
        <color theme="1"/>
        <rFont val="Sylfaen"/>
        <family val="1"/>
        <charset val="204"/>
      </rPr>
      <t xml:space="preserve">*Поставка товара осуществляется в течение 90 календарных дней с момента подписания договора.   </t>
    </r>
    <r>
      <rPr>
        <sz val="10"/>
        <color theme="1"/>
        <rFont val="Sylfaen"/>
        <family val="1"/>
        <charset val="204"/>
      </rPr>
      <t xml:space="preserve">   </t>
    </r>
  </si>
  <si>
    <t>2)  N1-ից 36-րդ և N38-ից 47-րդ չափաբաժինների համար ապրանքների մատակարարումն իրականացվում է` 2025 թվականին, փուլային՝ ըստ Պատվիրատուի ներկայացրած պահանջի: Ընդ որում առաջին փուլի մատակարարման ժամկետը սահմանվում է՝ պայմանագիրն ուժի մեջ մտնելու օրվանից սկսած 20 օրացույցային օրվա ընթացքում: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</si>
  <si>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r>
      <t xml:space="preserve">3) N </t>
    </r>
    <r>
      <rPr>
        <b/>
        <sz val="9"/>
        <rFont val="Sylfaen"/>
        <family val="1"/>
        <charset val="204"/>
      </rPr>
      <t>29-ից 43-րդ չափաբ</t>
    </r>
    <r>
      <rPr>
        <b/>
        <sz val="9"/>
        <color theme="1"/>
        <rFont val="Sylfaen"/>
        <family val="1"/>
        <charset val="204"/>
      </rPr>
      <t xml:space="preserve">աժինների համար՝ պարտադիր պայման է հանդիսանում մասնակցի կողմից  հայտը ներկայացնելու օրվա դրությամբ, ինչպես նաև յուրաքանչյուր մատակարարման պահին դեղը պետք է գրանցված լինի դեղերի պետական գրանցամատյանում (ռեեստր), ընդ որում յուրաքանչյուր մատակարարման պահին կիրառելի է նաև դեղերի մասին ՀՀ Օրենքի 23-րդ հոդվածի 3-րդ մասով սահմանված պահանջները:                                                                                                                                                                                                                                                                        
Դեղը պետական գրանցամատյանում չգրանցված լինելու դեպքում մասնակիցը պայմանագրի և որակավորման ապահովումների հետ միաժամանակ չգրանցված դեղերի համար պարտադիր ներկայացնում է ՀՀ առողջապահության նախարարության «Դեղերի և բժշկական տեխնոլոգիաների փորձագիտական կենտրոն» ՊՈԱԿ-ի կողմից տրված հավաստող տեղեկանք՝ Հայաստանի Հանրապետության կառավարության 2017 թվականի փետրվարի 23-ի N 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«Դեղերի մասին» օրենքի 21-րդ հոդվածի 8-րդ մասի 17-րդ կետով սահմանված ներմուծման մերժման հիմքերի բացակայության մասին:
Դեղը պետական գրանցամատյանում չգրանցված լինելու դեպքում մասնակիցը պայմանագրի կատարման փուլում, յուրաքանչյուր մատակարարվող խմբաքանակի հետ մեկտեղ պետք է ներկայացնի տվյալ խմբաքանակի համար ՀՀ ԱՆ-ի կողմից տրամադրված ներմուծման հավասատագիր:
Տեղափոխման և պահպանման պայմանները՝ համաձայն «դեղերի մասին» օրենքի 22-րդ հոդվածի պահանջների:
«Ակադեմիկոս Էմիլ Գաբրիելյանի անվան դեղերի և բժշկական տեխնոլոգիաների փորձագիտական կենտրոն» փակ բաժնետիրական ընկերության կողմից իրականացված լաբորատոր փորձաքննության եզրակացությունը մասնակցի կողմից պայմանագրի կատարման փուլում ներկայացվում է եթե առկա չէ ՀՀ կառավարության 502-Ն որոշմամբ հսատատված կարգի 3-րդ կետի 8-րդ ենթակետով սահմանված դեպքերից մեկը:
</t>
    </r>
  </si>
  <si>
    <t>2) Поставка товаров по лотам № 1-36 и N38-47 осуществляется в 2025 году поэтапно согласно поданной Заказчиком заявке. При этом срок поставки по первому этапу устанавливается в течение 20 календарных дней с даты вступления в силу договора. Если в течение срока действия договора Заказчик подал заявку на предмет закупки не на всю партию, то договор расторгается в отношении непоставленной, остаточной партии предмета закупки.</t>
  </si>
  <si>
    <t>3)Относительно лотов с № 29-43 является обязательным условием на момент подачи заявки участником, а также на момент каждой поставки препарат должен быть зарегистрирован в государственном реестре лекарственных средств (реестре) при этом на момент каждой поставки также применяются требования, определенные частью 3 статьи 23 Закона РА «О лекарственных средствах».                                                                                                                                                                                                                                                                                                                                                              В случае, если препарат не зарегистрирован в государственном реестре, участник вместе с договором и квалификационными гарантиями должен представить сертификационный сертификат, выданный «Экспертным центром лекарственных средств и медицинских технологий» Министерства здравоохранения Республики Армения. , N 172 от 23 февраля 2017 года Правительства Республики Армения Быть зарегистрированным в международной профессиональной организации, определенной Решением А, или в странах-членах ЕАЭС, либо пройти предварительную квалификацию Всемирной организации здравоохранения, а также пройти предварительную квалификацию Всемирной организации здравоохранения. «О лекарствах» об отсутствии оснований для отказа в ввозе, определенных статьей 21 части 8 пункта 17 закона. В случае отсутствия регистрации лекарственного препарата в государственном реестре участник должен представить сертификат на ввоз, выданный МВД. Делами Республики Армения по данной партии на этапе исполнения контракта вместе с каждой поставленной партией.
Условия транспортировки и хранения в соответствии с требованиями статьи 22 Закона о лекарственных средствах.
Заключение лабораторного исследования, проведенного ЗАО «Экспертный центр лекарственных средств и медицинских технологий имени академика Эмиля Габриеляна», представляется участником на этапе исполнения договора, если один из случаев, предусмотренных подп. -пункт 8 пункта 3 приказа, утвержденного постановлением правительства РА № 502-Н, отсутствует.</t>
  </si>
  <si>
    <t>6)Մասնակցի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</si>
  <si>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6)В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</si>
  <si>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7)Բոլոր չափաբաժիններում` եթե առկա են հղումներ  առևտրային նշանի, ֆիրմային անվանմանը, արտոնագրին, էսքիզին կամ մոդելին, ծագման երկրին կամ կոնկրետ աղբյուրին կամ արտադրողին կիրառական է «կամ համարժեք» արտահայտությունը:</t>
  </si>
  <si>
    <t>7)Для всех лотах՝ если имеются ссылки на торговое наименование, патент, эскиз или модель, страну происхождения или конкретный источник или производителя, применяется выражение «или аналогичный».</t>
  </si>
  <si>
    <t xml:space="preserve">8) В случае возможности различной (двойственной) интерпретации текстов объявлений и/или приглашений, опубликованных на русском и армянском языках, за основу принимается армянский текст. </t>
  </si>
  <si>
    <t>9)Поставка осуществляется продавцом по адресу, указанному покупателем: г. Ереван, ул. Абовяна 60 и/или Мурацана 114.</t>
  </si>
  <si>
    <t>8)Ռուսերեն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t>
  </si>
  <si>
    <t>9)Մատակարարումն իրականացվում է Վաճառողի կողմից՝ Գնորդի նշված հասցեով, ք. Երևան, Աբովյան 60 և/կամ Մուրացան 114 հասցեով:</t>
  </si>
  <si>
    <t>4)Բոլոր չափաբաժինների համար պարտադիր ներկայացնել ապրանքային նշանը և արտադրողի վերաբերյալ տեղեկատվություն (արտադրող կազմակերպությունը՝ պարտադիր):</t>
  </si>
  <si>
    <t>4)Для всех лотов обязательно наличие товарного знака и сведений об изготовителе (организация-производитель - обязательно).</t>
  </si>
  <si>
    <r>
      <t xml:space="preserve">4.1.1) </t>
    </r>
    <r>
      <rPr>
        <b/>
        <sz val="11"/>
        <color theme="4" tint="-0.249977111117893"/>
        <rFont val="Sylfaen"/>
        <family val="1"/>
      </rPr>
      <t>Միայն</t>
    </r>
    <r>
      <rPr>
        <b/>
        <sz val="11"/>
        <color theme="8"/>
        <rFont val="Sylfaen"/>
        <family val="1"/>
      </rPr>
      <t xml:space="preserve"> 52-րդ և 53-րդ չափաբաժինների համար</t>
    </r>
    <r>
      <rPr>
        <b/>
        <sz val="9"/>
        <color theme="1"/>
        <rFont val="Sylfaen"/>
        <family val="1"/>
        <charset val="204"/>
      </rPr>
      <t xml:space="preserve"> առաջարկվող ապրանքի ապրանքային նշանի, արտադրողի անվանման հետ միասին ներկայացվում է նաև </t>
    </r>
    <r>
      <rPr>
        <b/>
        <sz val="11"/>
        <color theme="8"/>
        <rFont val="Sylfaen"/>
        <family val="1"/>
      </rPr>
      <t xml:space="preserve">մոդելը՝ </t>
    </r>
    <r>
      <rPr>
        <b/>
        <sz val="9"/>
        <color theme="1"/>
        <rFont val="Sylfaen"/>
        <family val="1"/>
        <charset val="204"/>
      </rPr>
      <t xml:space="preserve">որոնք բոլորը միասին պետք է համապատասխանեն միմյանց և հրավերով սահմանված տեխնիկական բնութագրի նվազագույն պահանջներին: </t>
    </r>
  </si>
  <si>
    <r>
      <t xml:space="preserve">4.1.1) </t>
    </r>
    <r>
      <rPr>
        <b/>
        <sz val="9"/>
        <color theme="8"/>
        <rFont val="Sylfaen"/>
        <family val="1"/>
      </rPr>
      <t>Только для лотов N52-й и 53-й</t>
    </r>
    <r>
      <rPr>
        <b/>
        <sz val="9"/>
        <color theme="1"/>
        <rFont val="Sylfaen"/>
        <family val="1"/>
        <charset val="204"/>
      </rPr>
      <t xml:space="preserve">  представляется </t>
    </r>
    <r>
      <rPr>
        <b/>
        <sz val="9"/>
        <color theme="8"/>
        <rFont val="Sylfaen"/>
        <family val="1"/>
      </rPr>
      <t>модель</t>
    </r>
    <r>
      <rPr>
        <b/>
        <sz val="9"/>
        <color theme="1"/>
        <rFont val="Sylfaen"/>
        <family val="1"/>
        <charset val="204"/>
      </rPr>
      <t xml:space="preserve"> предлагаемого товара с указанием товарного знака и наименования производителя, которые должны соответствовать друг другу и минимальным требованиям технических характеристик, изложенных в приглашении.</t>
    </r>
  </si>
  <si>
    <t>5)Մասնակցի կողմից ապրանքի տեխնիկական բնութագիրը, իսկ հրավերով նախատեսված դեպքերում նաև առաջարկվող ապրանքի ապրանքային նշանը, արտադրողի անվանումը, 52-րդ և 53-րդ չափաբաժինների համար նաև մոդելը՝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հանդիսանում է որպես գնման գործընթացի շրջանակում ստանձնված պարտավորության խախտում և հիմք է հանդիսանում տվյալ մասնակցի  հայտը անբավարար գնահատելու և մերժելու համար:</t>
  </si>
  <si>
    <t>5)Техническая характеристика товара, предлагаемая участником, а в случаях, указанных в приглашении, также товарный знак и производитель, а для лотов 52 и 53 еше модель - должны соответствовать друг другу и минимальным требованиям технической характеристики, указанной в приглашении. В данном случае оценочная комиссия оценивает также соответствие полного описания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в установленном порядке не исправляются участником или в результате исправления возникли иные несоответствия, то указанное обстоятельство является нарушением обязательства, взятого на себя в рамках процесса закупки, и является основанием для недостаточной оценки и отклонения заявки данного участника.</t>
  </si>
  <si>
    <t xml:space="preserve">Հարցերի դեպքում՝ հեռ.055 440787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</si>
</sst>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40" x14ac:knownFonts="1">
    <font>
      <sz val="11"/>
      <color theme="1"/>
      <name val="Calibri"/>
      <family val="2"/>
      <scheme val="minor"/>
    </font>
    <font>
      <sz val="10"/>
      <color theme="1"/>
      <name val="Sylfaen"/>
      <family val="1"/>
      <charset val="204"/>
    </font>
    <font>
      <b/>
      <sz val="9"/>
      <color theme="1"/>
      <name val="Sylfaen"/>
      <family val="1"/>
      <charset val="204"/>
    </font>
    <font>
      <sz val="9"/>
      <color theme="1"/>
      <name val="Sylfaen"/>
      <family val="1"/>
      <charset val="204"/>
    </font>
    <font>
      <sz val="10"/>
      <name val="Sylfaen"/>
      <family val="1"/>
      <charset val="204"/>
    </font>
    <font>
      <b/>
      <sz val="10"/>
      <name val="Sylfaen"/>
      <family val="1"/>
      <charset val="204"/>
    </font>
    <font>
      <sz val="9"/>
      <name val="Sylfaen"/>
      <family val="1"/>
      <charset val="204"/>
    </font>
    <font>
      <sz val="10"/>
      <color rgb="FF000000"/>
      <name val="Sylfaen"/>
      <family val="1"/>
      <charset val="204"/>
    </font>
    <font>
      <b/>
      <sz val="10"/>
      <color theme="1"/>
      <name val="Sylfaen"/>
      <family val="1"/>
      <charset val="204"/>
    </font>
    <font>
      <b/>
      <sz val="12"/>
      <color theme="1"/>
      <name val="Sylfaen"/>
      <family val="1"/>
      <charset val="204"/>
    </font>
    <font>
      <b/>
      <sz val="8"/>
      <color theme="1"/>
      <name val="Sylfaen"/>
      <family val="1"/>
      <charset val="204"/>
    </font>
    <font>
      <sz val="10"/>
      <color theme="1"/>
      <name val="Calibri"/>
      <family val="2"/>
      <scheme val="minor"/>
    </font>
    <font>
      <vertAlign val="superscript"/>
      <sz val="10"/>
      <color theme="1"/>
      <name val="Sylfaen"/>
      <family val="1"/>
      <charset val="204"/>
    </font>
    <font>
      <b/>
      <sz val="12"/>
      <name val="Sylfaen"/>
      <family val="1"/>
      <charset val="204"/>
    </font>
    <font>
      <b/>
      <sz val="10"/>
      <color theme="1"/>
      <name val="Sylfaen"/>
      <family val="1"/>
    </font>
    <font>
      <sz val="9"/>
      <color theme="1"/>
      <name val="Calibri"/>
      <family val="2"/>
      <scheme val="minor"/>
    </font>
    <font>
      <sz val="12"/>
      <color rgb="FF222222"/>
      <name val="Arial"/>
      <family val="2"/>
      <charset val="204"/>
    </font>
    <font>
      <sz val="11"/>
      <color theme="1"/>
      <name val="Calibri"/>
      <family val="2"/>
      <scheme val="minor"/>
    </font>
    <font>
      <sz val="11"/>
      <color theme="1"/>
      <name val="Sylfaen"/>
      <family val="1"/>
      <charset val="204"/>
    </font>
    <font>
      <sz val="11"/>
      <color theme="1"/>
      <name val="Sylfaen"/>
      <family val="1"/>
    </font>
    <font>
      <sz val="10"/>
      <color theme="1"/>
      <name val="Sylfaen"/>
      <family val="1"/>
    </font>
    <font>
      <b/>
      <i/>
      <sz val="10"/>
      <color theme="1"/>
      <name val="Sylfaen"/>
      <family val="1"/>
      <charset val="204"/>
    </font>
    <font>
      <b/>
      <i/>
      <sz val="10"/>
      <name val="Sylfaen"/>
      <family val="1"/>
      <charset val="204"/>
    </font>
    <font>
      <sz val="10"/>
      <color rgb="FFFF0000"/>
      <name val="Sylfaen"/>
      <family val="1"/>
      <charset val="204"/>
    </font>
    <font>
      <b/>
      <i/>
      <sz val="10"/>
      <color rgb="FF000000"/>
      <name val="Sylfaen"/>
      <family val="1"/>
      <charset val="204"/>
    </font>
    <font>
      <b/>
      <sz val="16"/>
      <color theme="1"/>
      <name val="Sylfaen"/>
      <family val="1"/>
      <charset val="204"/>
    </font>
    <font>
      <b/>
      <sz val="10"/>
      <name val="Sylfaen"/>
      <family val="1"/>
    </font>
    <font>
      <b/>
      <sz val="12"/>
      <color theme="1"/>
      <name val="Sylfaen"/>
      <family val="1"/>
    </font>
    <font>
      <b/>
      <sz val="12"/>
      <name val="Sylfaen"/>
      <family val="1"/>
    </font>
    <font>
      <b/>
      <sz val="10"/>
      <color rgb="FF000000"/>
      <name val="Sylfaen"/>
      <family val="1"/>
    </font>
    <font>
      <b/>
      <sz val="12"/>
      <color rgb="FF000000"/>
      <name val="Sylfaen"/>
      <family val="1"/>
    </font>
    <font>
      <b/>
      <sz val="12"/>
      <color theme="9" tint="-0.249977111117893"/>
      <name val="Sylfaen"/>
      <family val="1"/>
      <charset val="204"/>
    </font>
    <font>
      <b/>
      <sz val="10"/>
      <color theme="9" tint="-0.249977111117893"/>
      <name val="Sylfaen"/>
      <family val="1"/>
      <charset val="204"/>
    </font>
    <font>
      <b/>
      <sz val="11"/>
      <color theme="1"/>
      <name val="Calibri"/>
      <family val="2"/>
      <charset val="204"/>
      <scheme val="minor"/>
    </font>
    <font>
      <b/>
      <sz val="11"/>
      <color theme="9" tint="-0.249977111117893"/>
      <name val="Sylfaen"/>
      <family val="1"/>
      <charset val="204"/>
    </font>
    <font>
      <b/>
      <sz val="9"/>
      <name val="Sylfaen"/>
      <family val="1"/>
      <charset val="204"/>
    </font>
    <font>
      <b/>
      <sz val="11"/>
      <color theme="8"/>
      <name val="Sylfaen"/>
      <family val="1"/>
    </font>
    <font>
      <b/>
      <sz val="9"/>
      <color theme="8"/>
      <name val="Sylfaen"/>
      <family val="1"/>
    </font>
    <font>
      <b/>
      <sz val="11"/>
      <color theme="4" tint="-0.249977111117893"/>
      <name val="Sylfaen"/>
      <family val="1"/>
    </font>
    <font>
      <b/>
      <sz val="9.5"/>
      <name val="Sylfaen"/>
      <family val="1"/>
      <charset val="204"/>
    </font>
  </fonts>
  <fills count="7">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3" fontId="17" fillId="0" borderId="0" applyFont="0" applyFill="0" applyBorder="0" applyAlignment="0" applyProtection="0"/>
    <xf numFmtId="0" fontId="17" fillId="0" borderId="0"/>
  </cellStyleXfs>
  <cellXfs count="171">
    <xf numFmtId="0" fontId="0" fillId="0" borderId="0" xfId="0"/>
    <xf numFmtId="0" fontId="1" fillId="0" borderId="2" xfId="0" applyFont="1" applyFill="1" applyBorder="1" applyAlignment="1">
      <alignment horizontal="center" vertical="top" wrapText="1"/>
    </xf>
    <xf numFmtId="0" fontId="3" fillId="0" borderId="1" xfId="0" applyFont="1" applyFill="1" applyBorder="1" applyAlignment="1">
      <alignment vertical="top" wrapText="1"/>
    </xf>
    <xf numFmtId="0" fontId="4" fillId="0" borderId="1" xfId="0" applyFont="1" applyFill="1" applyBorder="1" applyAlignment="1">
      <alignment vertical="top" wrapText="1"/>
    </xf>
    <xf numFmtId="0" fontId="4" fillId="0" borderId="1" xfId="0" applyFont="1" applyFill="1" applyBorder="1" applyAlignment="1">
      <alignment horizontal="center" vertical="top" wrapText="1"/>
    </xf>
    <xf numFmtId="4" fontId="4" fillId="0" borderId="1" xfId="0" applyNumberFormat="1" applyFont="1" applyFill="1" applyBorder="1" applyAlignment="1">
      <alignment horizontal="center" vertical="top" wrapText="1"/>
    </xf>
    <xf numFmtId="0" fontId="4" fillId="0" borderId="1" xfId="0" applyFont="1" applyFill="1" applyBorder="1" applyAlignment="1">
      <alignment vertical="center" wrapText="1"/>
    </xf>
    <xf numFmtId="0" fontId="3"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6" fillId="0" borderId="1" xfId="0" applyFont="1" applyFill="1" applyBorder="1" applyAlignment="1">
      <alignment vertical="top" wrapText="1"/>
    </xf>
    <xf numFmtId="0" fontId="1" fillId="0" borderId="0" xfId="0" applyFont="1" applyFill="1" applyAlignment="1">
      <alignment wrapText="1"/>
    </xf>
    <xf numFmtId="0" fontId="1" fillId="0" borderId="1" xfId="0" applyFont="1" applyFill="1" applyBorder="1" applyAlignment="1">
      <alignment vertical="top" wrapText="1"/>
    </xf>
    <xf numFmtId="0" fontId="1" fillId="0" borderId="1" xfId="0" applyFont="1" applyFill="1" applyBorder="1" applyAlignment="1">
      <alignment horizontal="left" vertical="top" wrapText="1"/>
    </xf>
    <xf numFmtId="0" fontId="1" fillId="0" borderId="0" xfId="0" applyFont="1" applyFill="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top"/>
    </xf>
    <xf numFmtId="0" fontId="1" fillId="0" borderId="1" xfId="0"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xf>
    <xf numFmtId="4" fontId="5" fillId="0" borderId="1" xfId="0" applyNumberFormat="1" applyFont="1" applyFill="1" applyBorder="1" applyAlignment="1">
      <alignment horizontal="center" vertical="top" wrapText="1"/>
    </xf>
    <xf numFmtId="0" fontId="1" fillId="0" borderId="0" xfId="0" applyFont="1" applyFill="1" applyAlignment="1">
      <alignment vertical="top" wrapText="1"/>
    </xf>
    <xf numFmtId="0" fontId="7" fillId="0" borderId="1" xfId="0" applyFont="1" applyFill="1" applyBorder="1" applyAlignment="1">
      <alignment horizontal="center" vertical="top" wrapText="1"/>
    </xf>
    <xf numFmtId="0" fontId="1" fillId="0" borderId="0" xfId="0" applyFont="1" applyFill="1"/>
    <xf numFmtId="0" fontId="7" fillId="0" borderId="1" xfId="0" applyFont="1" applyFill="1" applyBorder="1" applyAlignment="1">
      <alignment vertical="center" wrapText="1"/>
    </xf>
    <xf numFmtId="0" fontId="1" fillId="0" borderId="0" xfId="0" applyFont="1" applyFill="1" applyAlignment="1">
      <alignment horizontal="center" vertical="top" wrapText="1"/>
    </xf>
    <xf numFmtId="0" fontId="8" fillId="0" borderId="0" xfId="0" applyFont="1" applyFill="1" applyAlignment="1">
      <alignment vertical="top" wrapText="1"/>
    </xf>
    <xf numFmtId="0" fontId="5" fillId="0" borderId="1" xfId="0" applyFont="1" applyFill="1" applyBorder="1" applyAlignment="1">
      <alignment horizontal="left" vertical="top" wrapText="1"/>
    </xf>
    <xf numFmtId="0" fontId="0" fillId="0" borderId="0" xfId="0" applyFill="1"/>
    <xf numFmtId="0" fontId="11" fillId="0" borderId="0" xfId="0" applyFont="1" applyFill="1"/>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0" xfId="0" applyFont="1" applyFill="1" applyBorder="1" applyAlignment="1">
      <alignment vertical="top" wrapText="1"/>
    </xf>
    <xf numFmtId="0" fontId="1" fillId="0" borderId="7" xfId="0" applyFont="1" applyFill="1" applyBorder="1" applyAlignment="1">
      <alignment horizontal="left" vertical="top" wrapText="1"/>
    </xf>
    <xf numFmtId="0" fontId="7" fillId="0" borderId="1" xfId="0" applyFont="1" applyFill="1" applyBorder="1" applyAlignment="1">
      <alignment vertical="top" wrapText="1"/>
    </xf>
    <xf numFmtId="22" fontId="16" fillId="2" borderId="0" xfId="0" applyNumberFormat="1" applyFont="1" applyFill="1" applyAlignment="1">
      <alignment vertical="center" wrapText="1"/>
    </xf>
    <xf numFmtId="4" fontId="0" fillId="0" borderId="0" xfId="0" applyNumberFormat="1"/>
    <xf numFmtId="4" fontId="16" fillId="2" borderId="0" xfId="0" applyNumberFormat="1" applyFont="1" applyFill="1" applyAlignment="1">
      <alignment vertical="center" wrapText="1"/>
    </xf>
    <xf numFmtId="4" fontId="0" fillId="0" borderId="0" xfId="0" applyNumberFormat="1" applyFill="1"/>
    <xf numFmtId="4" fontId="11" fillId="0" borderId="0" xfId="0" applyNumberFormat="1" applyFont="1" applyFill="1"/>
    <xf numFmtId="4" fontId="1" fillId="0" borderId="0" xfId="0" applyNumberFormat="1" applyFont="1" applyFill="1" applyAlignment="1">
      <alignment wrapText="1"/>
    </xf>
    <xf numFmtId="4" fontId="16" fillId="3" borderId="0" xfId="0" applyNumberFormat="1" applyFont="1" applyFill="1" applyAlignment="1">
      <alignment vertical="center" wrapText="1"/>
    </xf>
    <xf numFmtId="0" fontId="1" fillId="4" borderId="1" xfId="0" applyFont="1" applyFill="1" applyBorder="1" applyAlignment="1">
      <alignment horizontal="center" vertical="top" wrapText="1"/>
    </xf>
    <xf numFmtId="0" fontId="1" fillId="4" borderId="2" xfId="0" applyFont="1" applyFill="1" applyBorder="1" applyAlignment="1">
      <alignment horizontal="center" vertical="top" wrapText="1"/>
    </xf>
    <xf numFmtId="0" fontId="1" fillId="4" borderId="1" xfId="0" applyFont="1" applyFill="1" applyBorder="1" applyAlignment="1">
      <alignment vertical="top" wrapText="1"/>
    </xf>
    <xf numFmtId="0" fontId="1" fillId="4" borderId="1" xfId="0" applyFont="1" applyFill="1" applyBorder="1" applyAlignment="1">
      <alignment horizontal="center" vertical="top"/>
    </xf>
    <xf numFmtId="4" fontId="1" fillId="4" borderId="1" xfId="0" applyNumberFormat="1" applyFont="1" applyFill="1" applyBorder="1" applyAlignment="1">
      <alignment horizontal="center" vertical="top"/>
    </xf>
    <xf numFmtId="4" fontId="1" fillId="4" borderId="1" xfId="0" applyNumberFormat="1" applyFont="1" applyFill="1" applyBorder="1" applyAlignment="1">
      <alignment horizontal="center" vertical="top" wrapText="1"/>
    </xf>
    <xf numFmtId="4" fontId="16" fillId="4" borderId="0" xfId="0" applyNumberFormat="1" applyFont="1" applyFill="1" applyAlignment="1">
      <alignment vertical="center" wrapText="1"/>
    </xf>
    <xf numFmtId="0" fontId="16" fillId="4" borderId="0" xfId="0" applyFont="1" applyFill="1" applyAlignment="1">
      <alignment vertical="center" wrapText="1"/>
    </xf>
    <xf numFmtId="0" fontId="1" fillId="4" borderId="0" xfId="0" applyFont="1" applyFill="1" applyAlignment="1">
      <alignment wrapText="1"/>
    </xf>
    <xf numFmtId="0" fontId="3" fillId="4" borderId="1" xfId="0" applyFont="1" applyFill="1" applyBorder="1" applyAlignment="1">
      <alignment horizontal="center" vertical="top" wrapText="1"/>
    </xf>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4" fontId="4" fillId="4" borderId="1" xfId="0" applyNumberFormat="1" applyFont="1" applyFill="1" applyBorder="1" applyAlignment="1">
      <alignment horizontal="center" vertical="top" wrapText="1"/>
    </xf>
    <xf numFmtId="0" fontId="6" fillId="4" borderId="1" xfId="0" applyFont="1" applyFill="1" applyBorder="1" applyAlignment="1">
      <alignment vertical="top" wrapText="1"/>
    </xf>
    <xf numFmtId="0" fontId="3" fillId="4" borderId="1" xfId="0" applyFont="1" applyFill="1" applyBorder="1" applyAlignment="1">
      <alignment vertical="top" wrapText="1"/>
    </xf>
    <xf numFmtId="0" fontId="1" fillId="4" borderId="0" xfId="0" applyFont="1" applyFill="1" applyAlignment="1">
      <alignment vertical="center" wrapText="1"/>
    </xf>
    <xf numFmtId="0" fontId="1" fillId="5" borderId="1" xfId="0" applyFont="1" applyFill="1" applyBorder="1" applyAlignment="1">
      <alignment horizontal="center" vertical="top" wrapText="1"/>
    </xf>
    <xf numFmtId="0" fontId="1" fillId="5" borderId="1" xfId="0" applyFont="1" applyFill="1" applyBorder="1" applyAlignment="1">
      <alignment vertical="top" wrapText="1"/>
    </xf>
    <xf numFmtId="4" fontId="1" fillId="5" borderId="1" xfId="0" applyNumberFormat="1" applyFont="1" applyFill="1" applyBorder="1" applyAlignment="1">
      <alignment horizontal="center" vertical="top" wrapText="1"/>
    </xf>
    <xf numFmtId="4" fontId="16" fillId="5" borderId="0" xfId="0" applyNumberFormat="1" applyFont="1" applyFill="1" applyAlignment="1">
      <alignment vertical="center" wrapText="1"/>
    </xf>
    <xf numFmtId="22" fontId="16" fillId="5" borderId="0" xfId="0" applyNumberFormat="1" applyFont="1" applyFill="1" applyAlignment="1">
      <alignment vertical="center" wrapText="1"/>
    </xf>
    <xf numFmtId="0" fontId="1" fillId="5" borderId="0" xfId="0" applyFont="1" applyFill="1" applyAlignment="1">
      <alignment wrapText="1"/>
    </xf>
    <xf numFmtId="0" fontId="1" fillId="5" borderId="2" xfId="0" applyFont="1" applyFill="1" applyBorder="1" applyAlignment="1">
      <alignment horizontal="center" vertical="top" wrapText="1"/>
    </xf>
    <xf numFmtId="0" fontId="3" fillId="5" borderId="1" xfId="0" applyFont="1" applyFill="1" applyBorder="1" applyAlignment="1">
      <alignment horizontal="center" vertical="top" wrapText="1"/>
    </xf>
    <xf numFmtId="0" fontId="4" fillId="5" borderId="1" xfId="0" applyFont="1" applyFill="1" applyBorder="1" applyAlignment="1">
      <alignment horizontal="left" vertical="top" wrapText="1"/>
    </xf>
    <xf numFmtId="0" fontId="4" fillId="5" borderId="1" xfId="0" applyFont="1" applyFill="1" applyBorder="1" applyAlignment="1">
      <alignment horizontal="center" vertical="top" wrapText="1"/>
    </xf>
    <xf numFmtId="4" fontId="4" fillId="5" borderId="1" xfId="0" applyNumberFormat="1" applyFont="1" applyFill="1" applyBorder="1" applyAlignment="1">
      <alignment horizontal="center" vertical="top" wrapText="1"/>
    </xf>
    <xf numFmtId="0" fontId="6" fillId="5" borderId="1" xfId="0" applyFont="1" applyFill="1" applyBorder="1" applyAlignment="1">
      <alignment vertical="top" wrapText="1"/>
    </xf>
    <xf numFmtId="0" fontId="1" fillId="5" borderId="1" xfId="0" applyFont="1" applyFill="1" applyBorder="1" applyAlignment="1">
      <alignment horizontal="center" vertical="top"/>
    </xf>
    <xf numFmtId="4" fontId="1" fillId="5" borderId="1" xfId="0" applyNumberFormat="1" applyFont="1" applyFill="1" applyBorder="1" applyAlignment="1">
      <alignment horizontal="center" vertical="top"/>
    </xf>
    <xf numFmtId="0" fontId="4" fillId="0" borderId="0" xfId="0" applyFont="1" applyFill="1" applyAlignment="1">
      <alignment wrapText="1"/>
    </xf>
    <xf numFmtId="0" fontId="1" fillId="0" borderId="4" xfId="0" applyFont="1" applyFill="1" applyBorder="1" applyAlignment="1">
      <alignment vertical="top" wrapText="1"/>
    </xf>
    <xf numFmtId="0" fontId="18" fillId="0" borderId="0" xfId="0" applyFont="1" applyFill="1" applyAlignment="1">
      <alignment vertical="top"/>
    </xf>
    <xf numFmtId="0" fontId="19" fillId="0" borderId="0" xfId="0" applyFont="1" applyFill="1"/>
    <xf numFmtId="0" fontId="20" fillId="0" borderId="1" xfId="2" applyFont="1" applyFill="1" applyBorder="1" applyAlignment="1">
      <alignment horizontal="left" vertical="top" wrapText="1"/>
    </xf>
    <xf numFmtId="0" fontId="7" fillId="0" borderId="2" xfId="0" applyFont="1" applyFill="1" applyBorder="1" applyAlignment="1">
      <alignment vertical="top" wrapText="1"/>
    </xf>
    <xf numFmtId="0" fontId="7" fillId="0" borderId="0" xfId="0" applyFont="1" applyFill="1" applyAlignment="1">
      <alignment horizontal="left" vertical="top" wrapText="1"/>
    </xf>
    <xf numFmtId="0" fontId="1" fillId="0" borderId="0" xfId="0" applyFont="1" applyFill="1" applyAlignment="1">
      <alignment horizontal="left" vertical="top" wrapText="1"/>
    </xf>
    <xf numFmtId="0" fontId="1" fillId="0" borderId="0" xfId="0" applyFont="1" applyFill="1" applyAlignment="1">
      <alignment horizontal="left" vertical="center" wrapText="1"/>
    </xf>
    <xf numFmtId="0" fontId="4" fillId="0" borderId="0" xfId="0" applyFont="1" applyFill="1" applyAlignment="1">
      <alignment horizontal="left" vertical="top" wrapText="1"/>
    </xf>
    <xf numFmtId="0" fontId="1" fillId="0" borderId="7" xfId="0" applyFont="1" applyFill="1" applyBorder="1" applyAlignment="1">
      <alignment vertical="top" wrapText="1"/>
    </xf>
    <xf numFmtId="0" fontId="4" fillId="0" borderId="7" xfId="0" applyFont="1" applyFill="1" applyBorder="1" applyAlignment="1">
      <alignment vertical="top" wrapText="1"/>
    </xf>
    <xf numFmtId="0" fontId="18" fillId="0" borderId="0" xfId="0" applyFont="1" applyFill="1"/>
    <xf numFmtId="0" fontId="1" fillId="0" borderId="7" xfId="0" applyFont="1" applyFill="1" applyBorder="1" applyAlignment="1">
      <alignment horizontal="left" vertical="top" wrapText="1"/>
    </xf>
    <xf numFmtId="0" fontId="1" fillId="0" borderId="0" xfId="0" applyFont="1" applyAlignment="1">
      <alignment vertical="center" wrapText="1"/>
    </xf>
    <xf numFmtId="0" fontId="18" fillId="0" borderId="0" xfId="0" applyFont="1"/>
    <xf numFmtId="0" fontId="14" fillId="0" borderId="1" xfId="0" applyFont="1" applyFill="1" applyBorder="1" applyAlignment="1">
      <alignment horizontal="center" vertical="top" wrapText="1"/>
    </xf>
    <xf numFmtId="0" fontId="14" fillId="0" borderId="7" xfId="0" applyFont="1" applyFill="1" applyBorder="1" applyAlignment="1">
      <alignment horizontal="center" vertical="top" wrapText="1"/>
    </xf>
    <xf numFmtId="0" fontId="26" fillId="0" borderId="1" xfId="0" applyFont="1" applyFill="1" applyBorder="1" applyAlignment="1">
      <alignment horizontal="center" vertical="top" wrapText="1"/>
    </xf>
    <xf numFmtId="0" fontId="26" fillId="0" borderId="1" xfId="2" applyFont="1" applyFill="1" applyBorder="1" applyAlignment="1">
      <alignment horizontal="center" vertical="top" wrapText="1"/>
    </xf>
    <xf numFmtId="0" fontId="27" fillId="6" borderId="1" xfId="0" applyFont="1" applyFill="1" applyBorder="1" applyAlignment="1">
      <alignment horizontal="center" vertical="top"/>
    </xf>
    <xf numFmtId="4" fontId="27" fillId="6" borderId="1" xfId="0" applyNumberFormat="1" applyFont="1" applyFill="1" applyBorder="1" applyAlignment="1">
      <alignment horizontal="center" vertical="top"/>
    </xf>
    <xf numFmtId="4" fontId="27" fillId="6" borderId="1" xfId="0" applyNumberFormat="1" applyFont="1" applyFill="1" applyBorder="1" applyAlignment="1">
      <alignment horizontal="center" vertical="top" wrapText="1"/>
    </xf>
    <xf numFmtId="0" fontId="27" fillId="6" borderId="1" xfId="0" applyFont="1" applyFill="1" applyBorder="1" applyAlignment="1">
      <alignment horizontal="center" vertical="top" wrapText="1"/>
    </xf>
    <xf numFmtId="0" fontId="28" fillId="6" borderId="1" xfId="0" applyFont="1" applyFill="1" applyBorder="1" applyAlignment="1">
      <alignment horizontal="center" vertical="top" wrapText="1"/>
    </xf>
    <xf numFmtId="4" fontId="28" fillId="6" borderId="1" xfId="0" applyNumberFormat="1" applyFont="1" applyFill="1" applyBorder="1" applyAlignment="1">
      <alignment horizontal="center" vertical="top" wrapText="1"/>
    </xf>
    <xf numFmtId="0" fontId="27" fillId="6" borderId="1" xfId="0" applyNumberFormat="1" applyFont="1" applyFill="1" applyBorder="1" applyAlignment="1">
      <alignment horizontal="center" vertical="top"/>
    </xf>
    <xf numFmtId="0" fontId="27" fillId="6" borderId="1" xfId="0" applyNumberFormat="1" applyFont="1" applyFill="1" applyBorder="1" applyAlignment="1">
      <alignment horizontal="center" vertical="top" wrapText="1"/>
    </xf>
    <xf numFmtId="0" fontId="30" fillId="6" borderId="1" xfId="0" applyFont="1" applyFill="1" applyBorder="1" applyAlignment="1">
      <alignment horizontal="center" vertical="top" wrapText="1"/>
    </xf>
    <xf numFmtId="4" fontId="28" fillId="6" borderId="1" xfId="0" applyNumberFormat="1" applyFont="1" applyFill="1" applyBorder="1" applyAlignment="1">
      <alignment horizontal="center" vertical="top"/>
    </xf>
    <xf numFmtId="0" fontId="27" fillId="6" borderId="7" xfId="0" applyFont="1" applyFill="1" applyBorder="1" applyAlignment="1">
      <alignment horizontal="center" vertical="top" wrapText="1"/>
    </xf>
    <xf numFmtId="4" fontId="27" fillId="6" borderId="7" xfId="0" applyNumberFormat="1" applyFont="1" applyFill="1" applyBorder="1" applyAlignment="1">
      <alignment horizontal="center" vertical="top" wrapText="1"/>
    </xf>
    <xf numFmtId="0" fontId="28" fillId="6" borderId="1" xfId="0" applyFont="1" applyFill="1" applyBorder="1" applyAlignment="1">
      <alignment horizontal="center" vertical="top"/>
    </xf>
    <xf numFmtId="43" fontId="27" fillId="6" borderId="1" xfId="1" applyFont="1" applyFill="1" applyBorder="1" applyAlignment="1">
      <alignment horizontal="center" vertical="top" wrapText="1"/>
    </xf>
    <xf numFmtId="0" fontId="27" fillId="6" borderId="2" xfId="0" applyFont="1" applyFill="1" applyBorder="1" applyAlignment="1">
      <alignment horizontal="center" vertical="top" wrapText="1"/>
    </xf>
    <xf numFmtId="49" fontId="27" fillId="6" borderId="1" xfId="0" applyNumberFormat="1" applyFont="1" applyFill="1" applyBorder="1" applyAlignment="1">
      <alignment horizontal="center" vertical="top"/>
    </xf>
    <xf numFmtId="0" fontId="27" fillId="6" borderId="2" xfId="0" applyNumberFormat="1" applyFont="1" applyFill="1" applyBorder="1" applyAlignment="1">
      <alignment horizontal="center" vertical="top"/>
    </xf>
    <xf numFmtId="0" fontId="27" fillId="6" borderId="0" xfId="0" applyFont="1" applyFill="1" applyAlignment="1">
      <alignment horizontal="center" vertical="top"/>
    </xf>
    <xf numFmtId="0" fontId="28" fillId="6" borderId="1" xfId="2" applyFont="1" applyFill="1" applyBorder="1" applyAlignment="1">
      <alignment horizontal="center" vertical="top" wrapText="1"/>
    </xf>
    <xf numFmtId="0" fontId="14" fillId="6" borderId="1" xfId="0" applyFont="1" applyFill="1" applyBorder="1" applyAlignment="1">
      <alignment horizontal="center" vertical="top" wrapText="1"/>
    </xf>
    <xf numFmtId="0" fontId="26" fillId="6" borderId="1" xfId="0" applyFont="1" applyFill="1" applyBorder="1" applyAlignment="1">
      <alignment horizontal="center" vertical="top" wrapText="1"/>
    </xf>
    <xf numFmtId="0" fontId="14" fillId="6" borderId="1" xfId="0" applyFont="1" applyFill="1" applyBorder="1" applyAlignment="1">
      <alignment horizontal="center" vertical="top"/>
    </xf>
    <xf numFmtId="0" fontId="29" fillId="6" borderId="1" xfId="0" applyFont="1" applyFill="1" applyBorder="1" applyAlignment="1">
      <alignment horizontal="center" vertical="top" wrapText="1"/>
    </xf>
    <xf numFmtId="43" fontId="14" fillId="6" borderId="1" xfId="1" applyFont="1" applyFill="1" applyBorder="1" applyAlignment="1">
      <alignment horizontal="center" vertical="top" wrapText="1"/>
    </xf>
    <xf numFmtId="0" fontId="32" fillId="0" borderId="0" xfId="0" applyFont="1" applyAlignment="1">
      <alignment horizontal="center" vertical="center" wrapText="1"/>
    </xf>
    <xf numFmtId="0" fontId="33" fillId="0" borderId="0" xfId="0" applyFont="1" applyAlignment="1">
      <alignment horizontal="center"/>
    </xf>
    <xf numFmtId="0" fontId="15" fillId="0" borderId="0" xfId="0" applyFont="1" applyAlignment="1">
      <alignment wrapText="1"/>
    </xf>
    <xf numFmtId="0" fontId="8" fillId="0" borderId="0" xfId="0" applyFont="1" applyAlignment="1">
      <alignment vertical="center" wrapText="1"/>
    </xf>
    <xf numFmtId="0" fontId="33" fillId="0" borderId="0" xfId="0" applyFont="1"/>
    <xf numFmtId="0" fontId="1" fillId="0" borderId="0" xfId="0" applyFont="1" applyFill="1" applyBorder="1" applyAlignment="1">
      <alignment horizontal="center" vertical="top" wrapText="1"/>
    </xf>
    <xf numFmtId="0" fontId="15" fillId="0" borderId="0" xfId="0" applyFont="1" applyFill="1"/>
    <xf numFmtId="0" fontId="20" fillId="0" borderId="0" xfId="0" applyFont="1" applyFill="1" applyAlignment="1">
      <alignment horizontal="left" vertical="top" wrapText="1"/>
    </xf>
    <xf numFmtId="0" fontId="2" fillId="0" borderId="1" xfId="0" applyFont="1" applyFill="1" applyBorder="1" applyAlignment="1">
      <alignment horizontal="left" vertical="top" wrapText="1"/>
    </xf>
    <xf numFmtId="0" fontId="8" fillId="0" borderId="0" xfId="0" applyFont="1" applyFill="1" applyAlignment="1">
      <alignment horizontal="left" vertical="top" wrapText="1"/>
    </xf>
    <xf numFmtId="0" fontId="9" fillId="0" borderId="3" xfId="0" applyFont="1" applyFill="1" applyBorder="1" applyAlignment="1">
      <alignment horizontal="center" vertical="top" wrapText="1"/>
    </xf>
    <xf numFmtId="0" fontId="13"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1" xfId="0" applyFont="1" applyFill="1" applyBorder="1" applyAlignment="1">
      <alignment horizontal="left" vertical="center" wrapText="1"/>
    </xf>
    <xf numFmtId="0" fontId="35" fillId="0" borderId="1" xfId="0" applyFont="1" applyFill="1" applyBorder="1" applyAlignment="1">
      <alignment horizontal="left" vertical="center" wrapText="1"/>
    </xf>
    <xf numFmtId="0" fontId="27" fillId="6" borderId="2" xfId="0" applyFont="1" applyFill="1" applyBorder="1" applyAlignment="1">
      <alignment horizontal="center" vertical="top" wrapText="1"/>
    </xf>
    <xf numFmtId="0" fontId="27" fillId="6" borderId="8"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8" xfId="0" applyFont="1" applyFill="1" applyBorder="1" applyAlignment="1">
      <alignment horizontal="center" vertical="top" wrapText="1"/>
    </xf>
    <xf numFmtId="0" fontId="27" fillId="6" borderId="7" xfId="0" applyFont="1" applyFill="1" applyBorder="1" applyAlignment="1">
      <alignment horizontal="center" vertical="top" wrapText="1"/>
    </xf>
    <xf numFmtId="4" fontId="27" fillId="6" borderId="2" xfId="0" applyNumberFormat="1" applyFont="1" applyFill="1" applyBorder="1" applyAlignment="1">
      <alignment horizontal="center" vertical="top" wrapText="1"/>
    </xf>
    <xf numFmtId="4" fontId="27" fillId="6" borderId="8" xfId="0" applyNumberFormat="1" applyFont="1" applyFill="1" applyBorder="1" applyAlignment="1">
      <alignment horizontal="center" vertical="top" wrapText="1"/>
    </xf>
    <xf numFmtId="4" fontId="27" fillId="6" borderId="7" xfId="0" applyNumberFormat="1" applyFont="1" applyFill="1" applyBorder="1" applyAlignment="1">
      <alignment horizontal="center" vertical="top" wrapText="1"/>
    </xf>
    <xf numFmtId="0" fontId="14" fillId="0" borderId="7" xfId="0" applyFont="1" applyFill="1" applyBorder="1" applyAlignment="1">
      <alignment horizontal="center" vertical="top" wrapText="1"/>
    </xf>
    <xf numFmtId="0" fontId="2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0" xfId="0" applyFont="1" applyBorder="1" applyAlignment="1">
      <alignment horizontal="center" vertical="center" wrapText="1"/>
    </xf>
    <xf numFmtId="0" fontId="14"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14" fillId="6" borderId="2" xfId="0" applyFont="1" applyFill="1" applyBorder="1" applyAlignment="1">
      <alignment horizontal="center" vertical="top" wrapText="1"/>
    </xf>
    <xf numFmtId="0" fontId="14" fillId="6" borderId="8" xfId="0" applyFont="1" applyFill="1" applyBorder="1" applyAlignment="1">
      <alignment horizontal="center" vertical="top" wrapText="1"/>
    </xf>
    <xf numFmtId="0" fontId="14" fillId="6" borderId="7" xfId="0" applyFont="1" applyFill="1" applyBorder="1" applyAlignment="1">
      <alignment horizontal="center" vertical="top" wrapText="1"/>
    </xf>
    <xf numFmtId="0" fontId="31" fillId="0" borderId="0" xfId="0" applyFont="1" applyBorder="1" applyAlignment="1">
      <alignment vertical="center" wrapText="1"/>
    </xf>
    <xf numFmtId="0" fontId="32" fillId="0" borderId="0" xfId="0" applyFont="1" applyBorder="1" applyAlignment="1">
      <alignment vertical="center" wrapText="1"/>
    </xf>
    <xf numFmtId="0" fontId="34" fillId="0" borderId="0" xfId="0" applyFont="1" applyAlignment="1">
      <alignment horizontal="left" wrapText="1"/>
    </xf>
    <xf numFmtId="0" fontId="8" fillId="0" borderId="0" xfId="0" applyFont="1" applyFill="1" applyBorder="1" applyAlignment="1">
      <alignment horizontal="left" vertical="top" wrapText="1"/>
    </xf>
    <xf numFmtId="0" fontId="20" fillId="0" borderId="0" xfId="0" applyFont="1" applyFill="1" applyAlignment="1">
      <alignment horizontal="left" vertical="top" wrapText="1"/>
    </xf>
    <xf numFmtId="0" fontId="1" fillId="0" borderId="0" xfId="0" applyFont="1" applyFill="1" applyAlignment="1">
      <alignment horizontal="left" vertical="top" wrapText="1"/>
    </xf>
    <xf numFmtId="0" fontId="39" fillId="0" borderId="1" xfId="0" applyFont="1" applyFill="1" applyBorder="1" applyAlignment="1">
      <alignment horizontal="left" vertical="top" wrapText="1"/>
    </xf>
  </cellXfs>
  <cellStyles count="3">
    <cellStyle name="Comma" xfId="1" builtinId="3"/>
    <cellStyle name="Normal" xfId="0" builtinId="0"/>
    <cellStyle name="Normal 2 4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695740</xdr:colOff>
      <xdr:row>50</xdr:row>
      <xdr:rowOff>0</xdr:rowOff>
    </xdr:from>
    <xdr:ext cx="184731" cy="264560"/>
    <xdr:sp macro="" textlink="">
      <xdr:nvSpPr>
        <xdr:cNvPr id="2" name="TextBox 1">
          <a:extLst>
            <a:ext uri="{FF2B5EF4-FFF2-40B4-BE49-F238E27FC236}">
              <a16:creationId xmlns:a16="http://schemas.microsoft.com/office/drawing/2014/main" id="{9911E506-DC72-4E39-B93D-AA84159EBC95}"/>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 name="TextBox 2">
          <a:extLst>
            <a:ext uri="{FF2B5EF4-FFF2-40B4-BE49-F238E27FC236}">
              <a16:creationId xmlns:a16="http://schemas.microsoft.com/office/drawing/2014/main" id="{F5E3C188-2C4A-4719-A1F7-072E98549C65}"/>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 name="TextBox 3">
          <a:extLst>
            <a:ext uri="{FF2B5EF4-FFF2-40B4-BE49-F238E27FC236}">
              <a16:creationId xmlns:a16="http://schemas.microsoft.com/office/drawing/2014/main" id="{6ABD8977-1764-49DE-AF98-6503B00744EA}"/>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5" name="TextBox 4">
          <a:extLst>
            <a:ext uri="{FF2B5EF4-FFF2-40B4-BE49-F238E27FC236}">
              <a16:creationId xmlns:a16="http://schemas.microsoft.com/office/drawing/2014/main" id="{F4DBDA50-5F2B-4707-BE22-8C8F0FE63F67}"/>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6" name="TextBox 5">
          <a:extLst>
            <a:ext uri="{FF2B5EF4-FFF2-40B4-BE49-F238E27FC236}">
              <a16:creationId xmlns:a16="http://schemas.microsoft.com/office/drawing/2014/main" id="{B293247A-CE7B-4D9D-8C0B-4D9E49E64E33}"/>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7" name="TextBox 6">
          <a:extLst>
            <a:ext uri="{FF2B5EF4-FFF2-40B4-BE49-F238E27FC236}">
              <a16:creationId xmlns:a16="http://schemas.microsoft.com/office/drawing/2014/main" id="{1F74417A-D000-4967-8F26-7761C0D1061F}"/>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8" name="TextBox 7">
          <a:extLst>
            <a:ext uri="{FF2B5EF4-FFF2-40B4-BE49-F238E27FC236}">
              <a16:creationId xmlns:a16="http://schemas.microsoft.com/office/drawing/2014/main" id="{EA4BAFD3-CDCD-46B9-A647-0D9807B059ED}"/>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9" name="TextBox 8">
          <a:extLst>
            <a:ext uri="{FF2B5EF4-FFF2-40B4-BE49-F238E27FC236}">
              <a16:creationId xmlns:a16="http://schemas.microsoft.com/office/drawing/2014/main" id="{B0E2FA03-3F32-41CE-8863-AF7A179E97A1}"/>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0" name="TextBox 9">
          <a:extLst>
            <a:ext uri="{FF2B5EF4-FFF2-40B4-BE49-F238E27FC236}">
              <a16:creationId xmlns:a16="http://schemas.microsoft.com/office/drawing/2014/main" id="{2217117A-DF1C-40CC-9BB8-1DB7933337CE}"/>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1" name="TextBox 10">
          <a:extLst>
            <a:ext uri="{FF2B5EF4-FFF2-40B4-BE49-F238E27FC236}">
              <a16:creationId xmlns:a16="http://schemas.microsoft.com/office/drawing/2014/main" id="{A57B3C4D-0BBD-423D-8D5F-635FA371E723}"/>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2" name="TextBox 11">
          <a:extLst>
            <a:ext uri="{FF2B5EF4-FFF2-40B4-BE49-F238E27FC236}">
              <a16:creationId xmlns:a16="http://schemas.microsoft.com/office/drawing/2014/main" id="{1888AEA2-8E16-43AD-AB59-5B4E6DD68591}"/>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3" name="TextBox 12">
          <a:extLst>
            <a:ext uri="{FF2B5EF4-FFF2-40B4-BE49-F238E27FC236}">
              <a16:creationId xmlns:a16="http://schemas.microsoft.com/office/drawing/2014/main" id="{8F9941B1-228C-423A-B45D-326C749685C3}"/>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4" name="TextBox 13">
          <a:extLst>
            <a:ext uri="{FF2B5EF4-FFF2-40B4-BE49-F238E27FC236}">
              <a16:creationId xmlns:a16="http://schemas.microsoft.com/office/drawing/2014/main" id="{C0A98228-374E-4E23-A4B2-4A4CD07FBA69}"/>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5" name="TextBox 14">
          <a:extLst>
            <a:ext uri="{FF2B5EF4-FFF2-40B4-BE49-F238E27FC236}">
              <a16:creationId xmlns:a16="http://schemas.microsoft.com/office/drawing/2014/main" id="{0D8DEF85-55A7-4312-B1B4-226C46831FE2}"/>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6" name="TextBox 15">
          <a:extLst>
            <a:ext uri="{FF2B5EF4-FFF2-40B4-BE49-F238E27FC236}">
              <a16:creationId xmlns:a16="http://schemas.microsoft.com/office/drawing/2014/main" id="{969F56C5-AA13-4DA5-8EBF-CDD8F598575E}"/>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7" name="TextBox 16">
          <a:extLst>
            <a:ext uri="{FF2B5EF4-FFF2-40B4-BE49-F238E27FC236}">
              <a16:creationId xmlns:a16="http://schemas.microsoft.com/office/drawing/2014/main" id="{785C09F3-AC33-4EB5-85F8-E06E16D5C8B8}"/>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18" name="TextBox 17">
          <a:extLst>
            <a:ext uri="{FF2B5EF4-FFF2-40B4-BE49-F238E27FC236}">
              <a16:creationId xmlns:a16="http://schemas.microsoft.com/office/drawing/2014/main" id="{63154081-8FB7-428B-8067-BFBF475B447B}"/>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19" name="TextBox 18">
          <a:extLst>
            <a:ext uri="{FF2B5EF4-FFF2-40B4-BE49-F238E27FC236}">
              <a16:creationId xmlns:a16="http://schemas.microsoft.com/office/drawing/2014/main" id="{34BD10F2-383D-4CF2-B5AF-DEB5F5D6312F}"/>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0" name="TextBox 19">
          <a:extLst>
            <a:ext uri="{FF2B5EF4-FFF2-40B4-BE49-F238E27FC236}">
              <a16:creationId xmlns:a16="http://schemas.microsoft.com/office/drawing/2014/main" id="{295047CC-7E61-46BF-8A25-7B9F9973ACF5}"/>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1" name="TextBox 20">
          <a:extLst>
            <a:ext uri="{FF2B5EF4-FFF2-40B4-BE49-F238E27FC236}">
              <a16:creationId xmlns:a16="http://schemas.microsoft.com/office/drawing/2014/main" id="{15C84669-18DA-4B66-AF3C-672BDFC77D7C}"/>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2" name="TextBox 21">
          <a:extLst>
            <a:ext uri="{FF2B5EF4-FFF2-40B4-BE49-F238E27FC236}">
              <a16:creationId xmlns:a16="http://schemas.microsoft.com/office/drawing/2014/main" id="{C0A98228-374E-4E23-A4B2-4A4CD07FBA69}"/>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3" name="TextBox 22">
          <a:extLst>
            <a:ext uri="{FF2B5EF4-FFF2-40B4-BE49-F238E27FC236}">
              <a16:creationId xmlns:a16="http://schemas.microsoft.com/office/drawing/2014/main" id="{0D8DEF85-55A7-4312-B1B4-226C46831FE2}"/>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4" name="TextBox 23">
          <a:extLst>
            <a:ext uri="{FF2B5EF4-FFF2-40B4-BE49-F238E27FC236}">
              <a16:creationId xmlns:a16="http://schemas.microsoft.com/office/drawing/2014/main" id="{969F56C5-AA13-4DA5-8EBF-CDD8F598575E}"/>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5" name="TextBox 24">
          <a:extLst>
            <a:ext uri="{FF2B5EF4-FFF2-40B4-BE49-F238E27FC236}">
              <a16:creationId xmlns:a16="http://schemas.microsoft.com/office/drawing/2014/main" id="{785C09F3-AC33-4EB5-85F8-E06E16D5C8B8}"/>
            </a:ext>
          </a:extLst>
        </xdr:cNvPr>
        <xdr:cNvSpPr txBox="1"/>
      </xdr:nvSpPr>
      <xdr:spPr>
        <a:xfrm>
          <a:off x="248065"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6" name="TextBox 25">
          <a:extLst>
            <a:ext uri="{FF2B5EF4-FFF2-40B4-BE49-F238E27FC236}">
              <a16:creationId xmlns:a16="http://schemas.microsoft.com/office/drawing/2014/main" id="{63154081-8FB7-428B-8067-BFBF475B447B}"/>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7" name="TextBox 26">
          <a:extLst>
            <a:ext uri="{FF2B5EF4-FFF2-40B4-BE49-F238E27FC236}">
              <a16:creationId xmlns:a16="http://schemas.microsoft.com/office/drawing/2014/main" id="{34BD10F2-383D-4CF2-B5AF-DEB5F5D6312F}"/>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8" name="TextBox 27">
          <a:extLst>
            <a:ext uri="{FF2B5EF4-FFF2-40B4-BE49-F238E27FC236}">
              <a16:creationId xmlns:a16="http://schemas.microsoft.com/office/drawing/2014/main" id="{295047CC-7E61-46BF-8A25-7B9F9973ACF5}"/>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9" name="TextBox 28">
          <a:extLst>
            <a:ext uri="{FF2B5EF4-FFF2-40B4-BE49-F238E27FC236}">
              <a16:creationId xmlns:a16="http://schemas.microsoft.com/office/drawing/2014/main" id="{15C84669-18DA-4B66-AF3C-672BDFC77D7C}"/>
            </a:ext>
          </a:extLst>
        </xdr:cNvPr>
        <xdr:cNvSpPr txBox="1"/>
      </xdr:nvSpPr>
      <xdr:spPr>
        <a:xfrm>
          <a:off x="943390" y="6286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8" name="TextBox 37">
          <a:extLst>
            <a:ext uri="{FF2B5EF4-FFF2-40B4-BE49-F238E27FC236}">
              <a16:creationId xmlns:a16="http://schemas.microsoft.com/office/drawing/2014/main" id="{63154081-8FB7-428B-8067-BFBF475B447B}"/>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9" name="TextBox 38">
          <a:extLst>
            <a:ext uri="{FF2B5EF4-FFF2-40B4-BE49-F238E27FC236}">
              <a16:creationId xmlns:a16="http://schemas.microsoft.com/office/drawing/2014/main" id="{34BD10F2-383D-4CF2-B5AF-DEB5F5D6312F}"/>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0" name="TextBox 39">
          <a:extLst>
            <a:ext uri="{FF2B5EF4-FFF2-40B4-BE49-F238E27FC236}">
              <a16:creationId xmlns:a16="http://schemas.microsoft.com/office/drawing/2014/main" id="{295047CC-7E61-46BF-8A25-7B9F9973ACF5}"/>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1" name="TextBox 40">
          <a:extLst>
            <a:ext uri="{FF2B5EF4-FFF2-40B4-BE49-F238E27FC236}">
              <a16:creationId xmlns:a16="http://schemas.microsoft.com/office/drawing/2014/main" id="{15C84669-18DA-4B66-AF3C-672BDFC77D7C}"/>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2" name="TextBox 41">
          <a:extLst>
            <a:ext uri="{FF2B5EF4-FFF2-40B4-BE49-F238E27FC236}">
              <a16:creationId xmlns:a16="http://schemas.microsoft.com/office/drawing/2014/main" id="{63154081-8FB7-428B-8067-BFBF475B447B}"/>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3" name="TextBox 42">
          <a:extLst>
            <a:ext uri="{FF2B5EF4-FFF2-40B4-BE49-F238E27FC236}">
              <a16:creationId xmlns:a16="http://schemas.microsoft.com/office/drawing/2014/main" id="{34BD10F2-383D-4CF2-B5AF-DEB5F5D6312F}"/>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4" name="TextBox 43">
          <a:extLst>
            <a:ext uri="{FF2B5EF4-FFF2-40B4-BE49-F238E27FC236}">
              <a16:creationId xmlns:a16="http://schemas.microsoft.com/office/drawing/2014/main" id="{295047CC-7E61-46BF-8A25-7B9F9973ACF5}"/>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5" name="TextBox 44">
          <a:extLst>
            <a:ext uri="{FF2B5EF4-FFF2-40B4-BE49-F238E27FC236}">
              <a16:creationId xmlns:a16="http://schemas.microsoft.com/office/drawing/2014/main" id="{15C84669-18DA-4B66-AF3C-672BDFC77D7C}"/>
            </a:ext>
          </a:extLst>
        </xdr:cNvPr>
        <xdr:cNvSpPr txBox="1"/>
      </xdr:nvSpPr>
      <xdr:spPr>
        <a:xfrm>
          <a:off x="3419890" y="17138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46" name="TextBox 45">
          <a:extLst>
            <a:ext uri="{FF2B5EF4-FFF2-40B4-BE49-F238E27FC236}">
              <a16:creationId xmlns:a16="http://schemas.microsoft.com/office/drawing/2014/main" id="{9911E506-DC72-4E39-B93D-AA84159EBC95}"/>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47" name="TextBox 46">
          <a:extLst>
            <a:ext uri="{FF2B5EF4-FFF2-40B4-BE49-F238E27FC236}">
              <a16:creationId xmlns:a16="http://schemas.microsoft.com/office/drawing/2014/main" id="{F5E3C188-2C4A-4719-A1F7-072E98549C65}"/>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48" name="TextBox 47">
          <a:extLst>
            <a:ext uri="{FF2B5EF4-FFF2-40B4-BE49-F238E27FC236}">
              <a16:creationId xmlns:a16="http://schemas.microsoft.com/office/drawing/2014/main" id="{6ABD8977-1764-49DE-AF98-6503B00744EA}"/>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49" name="TextBox 48">
          <a:extLst>
            <a:ext uri="{FF2B5EF4-FFF2-40B4-BE49-F238E27FC236}">
              <a16:creationId xmlns:a16="http://schemas.microsoft.com/office/drawing/2014/main" id="{F4DBDA50-5F2B-4707-BE22-8C8F0FE63F67}"/>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0" name="TextBox 49">
          <a:extLst>
            <a:ext uri="{FF2B5EF4-FFF2-40B4-BE49-F238E27FC236}">
              <a16:creationId xmlns:a16="http://schemas.microsoft.com/office/drawing/2014/main" id="{B293247A-CE7B-4D9D-8C0B-4D9E49E64E33}"/>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1" name="TextBox 50">
          <a:extLst>
            <a:ext uri="{FF2B5EF4-FFF2-40B4-BE49-F238E27FC236}">
              <a16:creationId xmlns:a16="http://schemas.microsoft.com/office/drawing/2014/main" id="{1F74417A-D000-4967-8F26-7761C0D1061F}"/>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2" name="TextBox 51">
          <a:extLst>
            <a:ext uri="{FF2B5EF4-FFF2-40B4-BE49-F238E27FC236}">
              <a16:creationId xmlns:a16="http://schemas.microsoft.com/office/drawing/2014/main" id="{EA4BAFD3-CDCD-46B9-A647-0D9807B059ED}"/>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3" name="TextBox 52">
          <a:extLst>
            <a:ext uri="{FF2B5EF4-FFF2-40B4-BE49-F238E27FC236}">
              <a16:creationId xmlns:a16="http://schemas.microsoft.com/office/drawing/2014/main" id="{B0E2FA03-3F32-41CE-8863-AF7A179E97A1}"/>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4" name="TextBox 53">
          <a:extLst>
            <a:ext uri="{FF2B5EF4-FFF2-40B4-BE49-F238E27FC236}">
              <a16:creationId xmlns:a16="http://schemas.microsoft.com/office/drawing/2014/main" id="{2217117A-DF1C-40CC-9BB8-1DB7933337CE}"/>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5" name="TextBox 54">
          <a:extLst>
            <a:ext uri="{FF2B5EF4-FFF2-40B4-BE49-F238E27FC236}">
              <a16:creationId xmlns:a16="http://schemas.microsoft.com/office/drawing/2014/main" id="{A57B3C4D-0BBD-423D-8D5F-635FA371E723}"/>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6" name="TextBox 55">
          <a:extLst>
            <a:ext uri="{FF2B5EF4-FFF2-40B4-BE49-F238E27FC236}">
              <a16:creationId xmlns:a16="http://schemas.microsoft.com/office/drawing/2014/main" id="{1888AEA2-8E16-43AD-AB59-5B4E6DD68591}"/>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7" name="TextBox 56">
          <a:extLst>
            <a:ext uri="{FF2B5EF4-FFF2-40B4-BE49-F238E27FC236}">
              <a16:creationId xmlns:a16="http://schemas.microsoft.com/office/drawing/2014/main" id="{8F9941B1-228C-423A-B45D-326C749685C3}"/>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8" name="TextBox 57">
          <a:extLst>
            <a:ext uri="{FF2B5EF4-FFF2-40B4-BE49-F238E27FC236}">
              <a16:creationId xmlns:a16="http://schemas.microsoft.com/office/drawing/2014/main" id="{C0A98228-374E-4E23-A4B2-4A4CD07FBA69}"/>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59" name="TextBox 58">
          <a:extLst>
            <a:ext uri="{FF2B5EF4-FFF2-40B4-BE49-F238E27FC236}">
              <a16:creationId xmlns:a16="http://schemas.microsoft.com/office/drawing/2014/main" id="{0D8DEF85-55A7-4312-B1B4-226C46831FE2}"/>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0" name="TextBox 59">
          <a:extLst>
            <a:ext uri="{FF2B5EF4-FFF2-40B4-BE49-F238E27FC236}">
              <a16:creationId xmlns:a16="http://schemas.microsoft.com/office/drawing/2014/main" id="{969F56C5-AA13-4DA5-8EBF-CDD8F598575E}"/>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1" name="TextBox 60">
          <a:extLst>
            <a:ext uri="{FF2B5EF4-FFF2-40B4-BE49-F238E27FC236}">
              <a16:creationId xmlns:a16="http://schemas.microsoft.com/office/drawing/2014/main" id="{785C09F3-AC33-4EB5-85F8-E06E16D5C8B8}"/>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62" name="TextBox 61">
          <a:extLst>
            <a:ext uri="{FF2B5EF4-FFF2-40B4-BE49-F238E27FC236}">
              <a16:creationId xmlns:a16="http://schemas.microsoft.com/office/drawing/2014/main" id="{63154081-8FB7-428B-8067-BFBF475B447B}"/>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63" name="TextBox 62">
          <a:extLst>
            <a:ext uri="{FF2B5EF4-FFF2-40B4-BE49-F238E27FC236}">
              <a16:creationId xmlns:a16="http://schemas.microsoft.com/office/drawing/2014/main" id="{34BD10F2-383D-4CF2-B5AF-DEB5F5D6312F}"/>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64" name="TextBox 63">
          <a:extLst>
            <a:ext uri="{FF2B5EF4-FFF2-40B4-BE49-F238E27FC236}">
              <a16:creationId xmlns:a16="http://schemas.microsoft.com/office/drawing/2014/main" id="{295047CC-7E61-46BF-8A25-7B9F9973ACF5}"/>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65" name="TextBox 64">
          <a:extLst>
            <a:ext uri="{FF2B5EF4-FFF2-40B4-BE49-F238E27FC236}">
              <a16:creationId xmlns:a16="http://schemas.microsoft.com/office/drawing/2014/main" id="{15C84669-18DA-4B66-AF3C-672BDFC77D7C}"/>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6" name="TextBox 65">
          <a:extLst>
            <a:ext uri="{FF2B5EF4-FFF2-40B4-BE49-F238E27FC236}">
              <a16:creationId xmlns:a16="http://schemas.microsoft.com/office/drawing/2014/main" id="{C0A98228-374E-4E23-A4B2-4A4CD07FBA69}"/>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7" name="TextBox 66">
          <a:extLst>
            <a:ext uri="{FF2B5EF4-FFF2-40B4-BE49-F238E27FC236}">
              <a16:creationId xmlns:a16="http://schemas.microsoft.com/office/drawing/2014/main" id="{0D8DEF85-55A7-4312-B1B4-226C46831FE2}"/>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8" name="TextBox 67">
          <a:extLst>
            <a:ext uri="{FF2B5EF4-FFF2-40B4-BE49-F238E27FC236}">
              <a16:creationId xmlns:a16="http://schemas.microsoft.com/office/drawing/2014/main" id="{969F56C5-AA13-4DA5-8EBF-CDD8F598575E}"/>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69" name="TextBox 68">
          <a:extLst>
            <a:ext uri="{FF2B5EF4-FFF2-40B4-BE49-F238E27FC236}">
              <a16:creationId xmlns:a16="http://schemas.microsoft.com/office/drawing/2014/main" id="{785C09F3-AC33-4EB5-85F8-E06E16D5C8B8}"/>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70" name="TextBox 69">
          <a:extLst>
            <a:ext uri="{FF2B5EF4-FFF2-40B4-BE49-F238E27FC236}">
              <a16:creationId xmlns:a16="http://schemas.microsoft.com/office/drawing/2014/main" id="{63154081-8FB7-428B-8067-BFBF475B447B}"/>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71" name="TextBox 70">
          <a:extLst>
            <a:ext uri="{FF2B5EF4-FFF2-40B4-BE49-F238E27FC236}">
              <a16:creationId xmlns:a16="http://schemas.microsoft.com/office/drawing/2014/main" id="{34BD10F2-383D-4CF2-B5AF-DEB5F5D6312F}"/>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72" name="TextBox 71">
          <a:extLst>
            <a:ext uri="{FF2B5EF4-FFF2-40B4-BE49-F238E27FC236}">
              <a16:creationId xmlns:a16="http://schemas.microsoft.com/office/drawing/2014/main" id="{295047CC-7E61-46BF-8A25-7B9F9973ACF5}"/>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73" name="TextBox 72">
          <a:extLst>
            <a:ext uri="{FF2B5EF4-FFF2-40B4-BE49-F238E27FC236}">
              <a16:creationId xmlns:a16="http://schemas.microsoft.com/office/drawing/2014/main" id="{15C84669-18DA-4B66-AF3C-672BDFC77D7C}"/>
            </a:ext>
          </a:extLst>
        </xdr:cNvPr>
        <xdr:cNvSpPr txBox="1"/>
      </xdr:nvSpPr>
      <xdr:spPr>
        <a:xfrm>
          <a:off x="161966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4" name="TextBox 73">
          <a:extLst>
            <a:ext uri="{FF2B5EF4-FFF2-40B4-BE49-F238E27FC236}">
              <a16:creationId xmlns:a16="http://schemas.microsoft.com/office/drawing/2014/main" id="{63154081-8FB7-428B-8067-BFBF475B447B}"/>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5" name="TextBox 74">
          <a:extLst>
            <a:ext uri="{FF2B5EF4-FFF2-40B4-BE49-F238E27FC236}">
              <a16:creationId xmlns:a16="http://schemas.microsoft.com/office/drawing/2014/main" id="{34BD10F2-383D-4CF2-B5AF-DEB5F5D6312F}"/>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6" name="TextBox 75">
          <a:extLst>
            <a:ext uri="{FF2B5EF4-FFF2-40B4-BE49-F238E27FC236}">
              <a16:creationId xmlns:a16="http://schemas.microsoft.com/office/drawing/2014/main" id="{295047CC-7E61-46BF-8A25-7B9F9973ACF5}"/>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7" name="TextBox 76">
          <a:extLst>
            <a:ext uri="{FF2B5EF4-FFF2-40B4-BE49-F238E27FC236}">
              <a16:creationId xmlns:a16="http://schemas.microsoft.com/office/drawing/2014/main" id="{15C84669-18DA-4B66-AF3C-672BDFC77D7C}"/>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8" name="TextBox 77">
          <a:extLst>
            <a:ext uri="{FF2B5EF4-FFF2-40B4-BE49-F238E27FC236}">
              <a16:creationId xmlns:a16="http://schemas.microsoft.com/office/drawing/2014/main" id="{63154081-8FB7-428B-8067-BFBF475B447B}"/>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79" name="TextBox 78">
          <a:extLst>
            <a:ext uri="{FF2B5EF4-FFF2-40B4-BE49-F238E27FC236}">
              <a16:creationId xmlns:a16="http://schemas.microsoft.com/office/drawing/2014/main" id="{34BD10F2-383D-4CF2-B5AF-DEB5F5D6312F}"/>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80" name="TextBox 79">
          <a:extLst>
            <a:ext uri="{FF2B5EF4-FFF2-40B4-BE49-F238E27FC236}">
              <a16:creationId xmlns:a16="http://schemas.microsoft.com/office/drawing/2014/main" id="{295047CC-7E61-46BF-8A25-7B9F9973ACF5}"/>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50</xdr:row>
      <xdr:rowOff>0</xdr:rowOff>
    </xdr:from>
    <xdr:ext cx="184731" cy="264560"/>
    <xdr:sp macro="" textlink="">
      <xdr:nvSpPr>
        <xdr:cNvPr id="81" name="TextBox 80">
          <a:extLst>
            <a:ext uri="{FF2B5EF4-FFF2-40B4-BE49-F238E27FC236}">
              <a16:creationId xmlns:a16="http://schemas.microsoft.com/office/drawing/2014/main" id="{15C84669-18DA-4B66-AF3C-672BDFC77D7C}"/>
            </a:ext>
          </a:extLst>
        </xdr:cNvPr>
        <xdr:cNvSpPr txBox="1"/>
      </xdr:nvSpPr>
      <xdr:spPr>
        <a:xfrm>
          <a:off x="923925" y="87249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2" name="TextBox 81">
          <a:extLst>
            <a:ext uri="{FF2B5EF4-FFF2-40B4-BE49-F238E27FC236}">
              <a16:creationId xmlns:a16="http://schemas.microsoft.com/office/drawing/2014/main" id="{00000000-0008-0000-0000-00003E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3" name="TextBox 82">
          <a:extLst>
            <a:ext uri="{FF2B5EF4-FFF2-40B4-BE49-F238E27FC236}">
              <a16:creationId xmlns:a16="http://schemas.microsoft.com/office/drawing/2014/main" id="{00000000-0008-0000-0000-00003F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4" name="TextBox 83">
          <a:extLst>
            <a:ext uri="{FF2B5EF4-FFF2-40B4-BE49-F238E27FC236}">
              <a16:creationId xmlns:a16="http://schemas.microsoft.com/office/drawing/2014/main" id="{00000000-0008-0000-0000-000040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5" name="TextBox 84">
          <a:extLst>
            <a:ext uri="{FF2B5EF4-FFF2-40B4-BE49-F238E27FC236}">
              <a16:creationId xmlns:a16="http://schemas.microsoft.com/office/drawing/2014/main" id="{00000000-0008-0000-0000-000041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6" name="TextBox 85">
          <a:extLst>
            <a:ext uri="{FF2B5EF4-FFF2-40B4-BE49-F238E27FC236}">
              <a16:creationId xmlns:a16="http://schemas.microsoft.com/office/drawing/2014/main" id="{00000000-0008-0000-0000-000046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7" name="TextBox 86">
          <a:extLst>
            <a:ext uri="{FF2B5EF4-FFF2-40B4-BE49-F238E27FC236}">
              <a16:creationId xmlns:a16="http://schemas.microsoft.com/office/drawing/2014/main" id="{00000000-0008-0000-0000-000047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8" name="TextBox 87">
          <a:extLst>
            <a:ext uri="{FF2B5EF4-FFF2-40B4-BE49-F238E27FC236}">
              <a16:creationId xmlns:a16="http://schemas.microsoft.com/office/drawing/2014/main" id="{00000000-0008-0000-0000-000048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9</xdr:col>
      <xdr:colOff>0</xdr:colOff>
      <xdr:row>50</xdr:row>
      <xdr:rowOff>0</xdr:rowOff>
    </xdr:from>
    <xdr:ext cx="184731" cy="264560"/>
    <xdr:sp macro="" textlink="">
      <xdr:nvSpPr>
        <xdr:cNvPr id="89" name="TextBox 88">
          <a:extLst>
            <a:ext uri="{FF2B5EF4-FFF2-40B4-BE49-F238E27FC236}">
              <a16:creationId xmlns:a16="http://schemas.microsoft.com/office/drawing/2014/main" id="{00000000-0008-0000-0000-000049000000}"/>
            </a:ext>
          </a:extLst>
        </xdr:cNvPr>
        <xdr:cNvSpPr txBox="1"/>
      </xdr:nvSpPr>
      <xdr:spPr>
        <a:xfrm>
          <a:off x="12220990" y="74104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0</xdr:colOff>
      <xdr:row>9</xdr:row>
      <xdr:rowOff>0</xdr:rowOff>
    </xdr:from>
    <xdr:ext cx="184731" cy="264560"/>
    <xdr:sp macro="" textlink="">
      <xdr:nvSpPr>
        <xdr:cNvPr id="2" name="TextBox 1">
          <a:extLst>
            <a:ext uri="{FF2B5EF4-FFF2-40B4-BE49-F238E27FC236}">
              <a16:creationId xmlns:a16="http://schemas.microsoft.com/office/drawing/2014/main" id="{9911E506-DC72-4E39-B93D-AA84159EBC9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 name="TextBox 2">
          <a:extLst>
            <a:ext uri="{FF2B5EF4-FFF2-40B4-BE49-F238E27FC236}">
              <a16:creationId xmlns:a16="http://schemas.microsoft.com/office/drawing/2014/main" id="{F5E3C188-2C4A-4719-A1F7-072E98549C6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4" name="TextBox 3">
          <a:extLst>
            <a:ext uri="{FF2B5EF4-FFF2-40B4-BE49-F238E27FC236}">
              <a16:creationId xmlns:a16="http://schemas.microsoft.com/office/drawing/2014/main" id="{6ABD8977-1764-49DE-AF98-6503B00744EA}"/>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5" name="TextBox 4">
          <a:extLst>
            <a:ext uri="{FF2B5EF4-FFF2-40B4-BE49-F238E27FC236}">
              <a16:creationId xmlns:a16="http://schemas.microsoft.com/office/drawing/2014/main" id="{F4DBDA50-5F2B-4707-BE22-8C8F0FE63F67}"/>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6" name="TextBox 5">
          <a:extLst>
            <a:ext uri="{FF2B5EF4-FFF2-40B4-BE49-F238E27FC236}">
              <a16:creationId xmlns:a16="http://schemas.microsoft.com/office/drawing/2014/main" id="{B293247A-CE7B-4D9D-8C0B-4D9E49E64E33}"/>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7" name="TextBox 6">
          <a:extLst>
            <a:ext uri="{FF2B5EF4-FFF2-40B4-BE49-F238E27FC236}">
              <a16:creationId xmlns:a16="http://schemas.microsoft.com/office/drawing/2014/main" id="{1F74417A-D000-4967-8F26-7761C0D1061F}"/>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8" name="TextBox 7">
          <a:extLst>
            <a:ext uri="{FF2B5EF4-FFF2-40B4-BE49-F238E27FC236}">
              <a16:creationId xmlns:a16="http://schemas.microsoft.com/office/drawing/2014/main" id="{EA4BAFD3-CDCD-46B9-A647-0D9807B059ED}"/>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9" name="TextBox 8">
          <a:extLst>
            <a:ext uri="{FF2B5EF4-FFF2-40B4-BE49-F238E27FC236}">
              <a16:creationId xmlns:a16="http://schemas.microsoft.com/office/drawing/2014/main" id="{B0E2FA03-3F32-41CE-8863-AF7A179E97A1}"/>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0" name="TextBox 9">
          <a:extLst>
            <a:ext uri="{FF2B5EF4-FFF2-40B4-BE49-F238E27FC236}">
              <a16:creationId xmlns:a16="http://schemas.microsoft.com/office/drawing/2014/main" id="{2217117A-DF1C-40CC-9BB8-1DB7933337CE}"/>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1" name="TextBox 10">
          <a:extLst>
            <a:ext uri="{FF2B5EF4-FFF2-40B4-BE49-F238E27FC236}">
              <a16:creationId xmlns:a16="http://schemas.microsoft.com/office/drawing/2014/main" id="{A57B3C4D-0BBD-423D-8D5F-635FA371E723}"/>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2" name="TextBox 11">
          <a:extLst>
            <a:ext uri="{FF2B5EF4-FFF2-40B4-BE49-F238E27FC236}">
              <a16:creationId xmlns:a16="http://schemas.microsoft.com/office/drawing/2014/main" id="{1888AEA2-8E16-43AD-AB59-5B4E6DD68591}"/>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3" name="TextBox 12">
          <a:extLst>
            <a:ext uri="{FF2B5EF4-FFF2-40B4-BE49-F238E27FC236}">
              <a16:creationId xmlns:a16="http://schemas.microsoft.com/office/drawing/2014/main" id="{8F9941B1-228C-423A-B45D-326C749685C3}"/>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4" name="TextBox 13">
          <a:extLst>
            <a:ext uri="{FF2B5EF4-FFF2-40B4-BE49-F238E27FC236}">
              <a16:creationId xmlns:a16="http://schemas.microsoft.com/office/drawing/2014/main" id="{C0A98228-374E-4E23-A4B2-4A4CD07FBA69}"/>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5" name="TextBox 14">
          <a:extLst>
            <a:ext uri="{FF2B5EF4-FFF2-40B4-BE49-F238E27FC236}">
              <a16:creationId xmlns:a16="http://schemas.microsoft.com/office/drawing/2014/main" id="{0D8DEF85-55A7-4312-B1B4-226C46831FE2}"/>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6" name="TextBox 15">
          <a:extLst>
            <a:ext uri="{FF2B5EF4-FFF2-40B4-BE49-F238E27FC236}">
              <a16:creationId xmlns:a16="http://schemas.microsoft.com/office/drawing/2014/main" id="{969F56C5-AA13-4DA5-8EBF-CDD8F598575E}"/>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17" name="TextBox 16">
          <a:extLst>
            <a:ext uri="{FF2B5EF4-FFF2-40B4-BE49-F238E27FC236}">
              <a16:creationId xmlns:a16="http://schemas.microsoft.com/office/drawing/2014/main" id="{785C09F3-AC33-4EB5-85F8-E06E16D5C8B8}"/>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18" name="TextBox 17">
          <a:extLst>
            <a:ext uri="{FF2B5EF4-FFF2-40B4-BE49-F238E27FC236}">
              <a16:creationId xmlns:a16="http://schemas.microsoft.com/office/drawing/2014/main" id="{63154081-8FB7-428B-8067-BFBF475B447B}"/>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19" name="TextBox 18">
          <a:extLst>
            <a:ext uri="{FF2B5EF4-FFF2-40B4-BE49-F238E27FC236}">
              <a16:creationId xmlns:a16="http://schemas.microsoft.com/office/drawing/2014/main" id="{34BD10F2-383D-4CF2-B5AF-DEB5F5D6312F}"/>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0" name="TextBox 19">
          <a:extLst>
            <a:ext uri="{FF2B5EF4-FFF2-40B4-BE49-F238E27FC236}">
              <a16:creationId xmlns:a16="http://schemas.microsoft.com/office/drawing/2014/main" id="{295047CC-7E61-46BF-8A25-7B9F9973ACF5}"/>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1" name="TextBox 20">
          <a:extLst>
            <a:ext uri="{FF2B5EF4-FFF2-40B4-BE49-F238E27FC236}">
              <a16:creationId xmlns:a16="http://schemas.microsoft.com/office/drawing/2014/main" id="{15C84669-18DA-4B66-AF3C-672BDFC77D7C}"/>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22" name="TextBox 21">
          <a:extLst>
            <a:ext uri="{FF2B5EF4-FFF2-40B4-BE49-F238E27FC236}">
              <a16:creationId xmlns:a16="http://schemas.microsoft.com/office/drawing/2014/main" id="{C0A98228-374E-4E23-A4B2-4A4CD07FBA69}"/>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23" name="TextBox 22">
          <a:extLst>
            <a:ext uri="{FF2B5EF4-FFF2-40B4-BE49-F238E27FC236}">
              <a16:creationId xmlns:a16="http://schemas.microsoft.com/office/drawing/2014/main" id="{0D8DEF85-55A7-4312-B1B4-226C46831FE2}"/>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24" name="TextBox 23">
          <a:extLst>
            <a:ext uri="{FF2B5EF4-FFF2-40B4-BE49-F238E27FC236}">
              <a16:creationId xmlns:a16="http://schemas.microsoft.com/office/drawing/2014/main" id="{969F56C5-AA13-4DA5-8EBF-CDD8F598575E}"/>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25" name="TextBox 24">
          <a:extLst>
            <a:ext uri="{FF2B5EF4-FFF2-40B4-BE49-F238E27FC236}">
              <a16:creationId xmlns:a16="http://schemas.microsoft.com/office/drawing/2014/main" id="{785C09F3-AC33-4EB5-85F8-E06E16D5C8B8}"/>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6" name="TextBox 25">
          <a:extLst>
            <a:ext uri="{FF2B5EF4-FFF2-40B4-BE49-F238E27FC236}">
              <a16:creationId xmlns:a16="http://schemas.microsoft.com/office/drawing/2014/main" id="{63154081-8FB7-428B-8067-BFBF475B447B}"/>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7" name="TextBox 26">
          <a:extLst>
            <a:ext uri="{FF2B5EF4-FFF2-40B4-BE49-F238E27FC236}">
              <a16:creationId xmlns:a16="http://schemas.microsoft.com/office/drawing/2014/main" id="{34BD10F2-383D-4CF2-B5AF-DEB5F5D6312F}"/>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8" name="TextBox 27">
          <a:extLst>
            <a:ext uri="{FF2B5EF4-FFF2-40B4-BE49-F238E27FC236}">
              <a16:creationId xmlns:a16="http://schemas.microsoft.com/office/drawing/2014/main" id="{295047CC-7E61-46BF-8A25-7B9F9973ACF5}"/>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9</xdr:row>
      <xdr:rowOff>0</xdr:rowOff>
    </xdr:from>
    <xdr:ext cx="184731" cy="264560"/>
    <xdr:sp macro="" textlink="">
      <xdr:nvSpPr>
        <xdr:cNvPr id="29" name="TextBox 28">
          <a:extLst>
            <a:ext uri="{FF2B5EF4-FFF2-40B4-BE49-F238E27FC236}">
              <a16:creationId xmlns:a16="http://schemas.microsoft.com/office/drawing/2014/main" id="{15C84669-18DA-4B66-AF3C-672BDFC77D7C}"/>
            </a:ext>
          </a:extLst>
        </xdr:cNvPr>
        <xdr:cNvSpPr txBox="1"/>
      </xdr:nvSpPr>
      <xdr:spPr>
        <a:xfrm>
          <a:off x="341989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0" name="TextBox 29">
          <a:extLst>
            <a:ext uri="{FF2B5EF4-FFF2-40B4-BE49-F238E27FC236}">
              <a16:creationId xmlns:a16="http://schemas.microsoft.com/office/drawing/2014/main" id="{63154081-8FB7-428B-8067-BFBF475B447B}"/>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1" name="TextBox 30">
          <a:extLst>
            <a:ext uri="{FF2B5EF4-FFF2-40B4-BE49-F238E27FC236}">
              <a16:creationId xmlns:a16="http://schemas.microsoft.com/office/drawing/2014/main" id="{34BD10F2-383D-4CF2-B5AF-DEB5F5D6312F}"/>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2" name="TextBox 31">
          <a:extLst>
            <a:ext uri="{FF2B5EF4-FFF2-40B4-BE49-F238E27FC236}">
              <a16:creationId xmlns:a16="http://schemas.microsoft.com/office/drawing/2014/main" id="{295047CC-7E61-46BF-8A25-7B9F9973ACF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3" name="TextBox 32">
          <a:extLst>
            <a:ext uri="{FF2B5EF4-FFF2-40B4-BE49-F238E27FC236}">
              <a16:creationId xmlns:a16="http://schemas.microsoft.com/office/drawing/2014/main" id="{15C84669-18DA-4B66-AF3C-672BDFC77D7C}"/>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4" name="TextBox 33">
          <a:extLst>
            <a:ext uri="{FF2B5EF4-FFF2-40B4-BE49-F238E27FC236}">
              <a16:creationId xmlns:a16="http://schemas.microsoft.com/office/drawing/2014/main" id="{63154081-8FB7-428B-8067-BFBF475B447B}"/>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5" name="TextBox 34">
          <a:extLst>
            <a:ext uri="{FF2B5EF4-FFF2-40B4-BE49-F238E27FC236}">
              <a16:creationId xmlns:a16="http://schemas.microsoft.com/office/drawing/2014/main" id="{34BD10F2-383D-4CF2-B5AF-DEB5F5D6312F}"/>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6" name="TextBox 35">
          <a:extLst>
            <a:ext uri="{FF2B5EF4-FFF2-40B4-BE49-F238E27FC236}">
              <a16:creationId xmlns:a16="http://schemas.microsoft.com/office/drawing/2014/main" id="{295047CC-7E61-46BF-8A25-7B9F9973ACF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9</xdr:row>
      <xdr:rowOff>0</xdr:rowOff>
    </xdr:from>
    <xdr:ext cx="184731" cy="264560"/>
    <xdr:sp macro="" textlink="">
      <xdr:nvSpPr>
        <xdr:cNvPr id="37" name="TextBox 36">
          <a:extLst>
            <a:ext uri="{FF2B5EF4-FFF2-40B4-BE49-F238E27FC236}">
              <a16:creationId xmlns:a16="http://schemas.microsoft.com/office/drawing/2014/main" id="{15C84669-18DA-4B66-AF3C-672BDFC77D7C}"/>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38" name="TextBox 37">
          <a:extLst>
            <a:ext uri="{FF2B5EF4-FFF2-40B4-BE49-F238E27FC236}">
              <a16:creationId xmlns:a16="http://schemas.microsoft.com/office/drawing/2014/main" id="{9911E506-DC72-4E39-B93D-AA84159EBC95}"/>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39" name="TextBox 38">
          <a:extLst>
            <a:ext uri="{FF2B5EF4-FFF2-40B4-BE49-F238E27FC236}">
              <a16:creationId xmlns:a16="http://schemas.microsoft.com/office/drawing/2014/main" id="{F5E3C188-2C4A-4719-A1F7-072E98549C65}"/>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0" name="TextBox 39">
          <a:extLst>
            <a:ext uri="{FF2B5EF4-FFF2-40B4-BE49-F238E27FC236}">
              <a16:creationId xmlns:a16="http://schemas.microsoft.com/office/drawing/2014/main" id="{6ABD8977-1764-49DE-AF98-6503B00744EA}"/>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1" name="TextBox 40">
          <a:extLst>
            <a:ext uri="{FF2B5EF4-FFF2-40B4-BE49-F238E27FC236}">
              <a16:creationId xmlns:a16="http://schemas.microsoft.com/office/drawing/2014/main" id="{F4DBDA50-5F2B-4707-BE22-8C8F0FE63F67}"/>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2" name="TextBox 41">
          <a:extLst>
            <a:ext uri="{FF2B5EF4-FFF2-40B4-BE49-F238E27FC236}">
              <a16:creationId xmlns:a16="http://schemas.microsoft.com/office/drawing/2014/main" id="{B293247A-CE7B-4D9D-8C0B-4D9E49E64E33}"/>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3" name="TextBox 42">
          <a:extLst>
            <a:ext uri="{FF2B5EF4-FFF2-40B4-BE49-F238E27FC236}">
              <a16:creationId xmlns:a16="http://schemas.microsoft.com/office/drawing/2014/main" id="{1F74417A-D000-4967-8F26-7761C0D1061F}"/>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4" name="TextBox 43">
          <a:extLst>
            <a:ext uri="{FF2B5EF4-FFF2-40B4-BE49-F238E27FC236}">
              <a16:creationId xmlns:a16="http://schemas.microsoft.com/office/drawing/2014/main" id="{EA4BAFD3-CDCD-46B9-A647-0D9807B059ED}"/>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5" name="TextBox 44">
          <a:extLst>
            <a:ext uri="{FF2B5EF4-FFF2-40B4-BE49-F238E27FC236}">
              <a16:creationId xmlns:a16="http://schemas.microsoft.com/office/drawing/2014/main" id="{B0E2FA03-3F32-41CE-8863-AF7A179E97A1}"/>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6" name="TextBox 45">
          <a:extLst>
            <a:ext uri="{FF2B5EF4-FFF2-40B4-BE49-F238E27FC236}">
              <a16:creationId xmlns:a16="http://schemas.microsoft.com/office/drawing/2014/main" id="{2217117A-DF1C-40CC-9BB8-1DB7933337CE}"/>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7" name="TextBox 46">
          <a:extLst>
            <a:ext uri="{FF2B5EF4-FFF2-40B4-BE49-F238E27FC236}">
              <a16:creationId xmlns:a16="http://schemas.microsoft.com/office/drawing/2014/main" id="{A57B3C4D-0BBD-423D-8D5F-635FA371E723}"/>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8" name="TextBox 47">
          <a:extLst>
            <a:ext uri="{FF2B5EF4-FFF2-40B4-BE49-F238E27FC236}">
              <a16:creationId xmlns:a16="http://schemas.microsoft.com/office/drawing/2014/main" id="{1888AEA2-8E16-43AD-AB59-5B4E6DD68591}"/>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49" name="TextBox 48">
          <a:extLst>
            <a:ext uri="{FF2B5EF4-FFF2-40B4-BE49-F238E27FC236}">
              <a16:creationId xmlns:a16="http://schemas.microsoft.com/office/drawing/2014/main" id="{8F9941B1-228C-423A-B45D-326C749685C3}"/>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0" name="TextBox 49">
          <a:extLst>
            <a:ext uri="{FF2B5EF4-FFF2-40B4-BE49-F238E27FC236}">
              <a16:creationId xmlns:a16="http://schemas.microsoft.com/office/drawing/2014/main" id="{C0A98228-374E-4E23-A4B2-4A4CD07FBA69}"/>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1" name="TextBox 50">
          <a:extLst>
            <a:ext uri="{FF2B5EF4-FFF2-40B4-BE49-F238E27FC236}">
              <a16:creationId xmlns:a16="http://schemas.microsoft.com/office/drawing/2014/main" id="{0D8DEF85-55A7-4312-B1B4-226C46831FE2}"/>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2" name="TextBox 51">
          <a:extLst>
            <a:ext uri="{FF2B5EF4-FFF2-40B4-BE49-F238E27FC236}">
              <a16:creationId xmlns:a16="http://schemas.microsoft.com/office/drawing/2014/main" id="{969F56C5-AA13-4DA5-8EBF-CDD8F598575E}"/>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3" name="TextBox 52">
          <a:extLst>
            <a:ext uri="{FF2B5EF4-FFF2-40B4-BE49-F238E27FC236}">
              <a16:creationId xmlns:a16="http://schemas.microsoft.com/office/drawing/2014/main" id="{785C09F3-AC33-4EB5-85F8-E06E16D5C8B8}"/>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54" name="TextBox 53">
          <a:extLst>
            <a:ext uri="{FF2B5EF4-FFF2-40B4-BE49-F238E27FC236}">
              <a16:creationId xmlns:a16="http://schemas.microsoft.com/office/drawing/2014/main" id="{63154081-8FB7-428B-8067-BFBF475B447B}"/>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55" name="TextBox 54">
          <a:extLst>
            <a:ext uri="{FF2B5EF4-FFF2-40B4-BE49-F238E27FC236}">
              <a16:creationId xmlns:a16="http://schemas.microsoft.com/office/drawing/2014/main" id="{34BD10F2-383D-4CF2-B5AF-DEB5F5D6312F}"/>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56" name="TextBox 55">
          <a:extLst>
            <a:ext uri="{FF2B5EF4-FFF2-40B4-BE49-F238E27FC236}">
              <a16:creationId xmlns:a16="http://schemas.microsoft.com/office/drawing/2014/main" id="{295047CC-7E61-46BF-8A25-7B9F9973ACF5}"/>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57" name="TextBox 56">
          <a:extLst>
            <a:ext uri="{FF2B5EF4-FFF2-40B4-BE49-F238E27FC236}">
              <a16:creationId xmlns:a16="http://schemas.microsoft.com/office/drawing/2014/main" id="{15C84669-18DA-4B66-AF3C-672BDFC77D7C}"/>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8" name="TextBox 57">
          <a:extLst>
            <a:ext uri="{FF2B5EF4-FFF2-40B4-BE49-F238E27FC236}">
              <a16:creationId xmlns:a16="http://schemas.microsoft.com/office/drawing/2014/main" id="{C0A98228-374E-4E23-A4B2-4A4CD07FBA69}"/>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59" name="TextBox 58">
          <a:extLst>
            <a:ext uri="{FF2B5EF4-FFF2-40B4-BE49-F238E27FC236}">
              <a16:creationId xmlns:a16="http://schemas.microsoft.com/office/drawing/2014/main" id="{0D8DEF85-55A7-4312-B1B4-226C46831FE2}"/>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0" name="TextBox 59">
          <a:extLst>
            <a:ext uri="{FF2B5EF4-FFF2-40B4-BE49-F238E27FC236}">
              <a16:creationId xmlns:a16="http://schemas.microsoft.com/office/drawing/2014/main" id="{969F56C5-AA13-4DA5-8EBF-CDD8F598575E}"/>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1" name="TextBox 60">
          <a:extLst>
            <a:ext uri="{FF2B5EF4-FFF2-40B4-BE49-F238E27FC236}">
              <a16:creationId xmlns:a16="http://schemas.microsoft.com/office/drawing/2014/main" id="{785C09F3-AC33-4EB5-85F8-E06E16D5C8B8}"/>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62" name="TextBox 61">
          <a:extLst>
            <a:ext uri="{FF2B5EF4-FFF2-40B4-BE49-F238E27FC236}">
              <a16:creationId xmlns:a16="http://schemas.microsoft.com/office/drawing/2014/main" id="{63154081-8FB7-428B-8067-BFBF475B447B}"/>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63" name="TextBox 62">
          <a:extLst>
            <a:ext uri="{FF2B5EF4-FFF2-40B4-BE49-F238E27FC236}">
              <a16:creationId xmlns:a16="http://schemas.microsoft.com/office/drawing/2014/main" id="{34BD10F2-383D-4CF2-B5AF-DEB5F5D6312F}"/>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64" name="TextBox 63">
          <a:extLst>
            <a:ext uri="{FF2B5EF4-FFF2-40B4-BE49-F238E27FC236}">
              <a16:creationId xmlns:a16="http://schemas.microsoft.com/office/drawing/2014/main" id="{295047CC-7E61-46BF-8A25-7B9F9973ACF5}"/>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65" name="TextBox 64">
          <a:extLst>
            <a:ext uri="{FF2B5EF4-FFF2-40B4-BE49-F238E27FC236}">
              <a16:creationId xmlns:a16="http://schemas.microsoft.com/office/drawing/2014/main" id="{15C84669-18DA-4B66-AF3C-672BDFC77D7C}"/>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6" name="TextBox 65">
          <a:extLst>
            <a:ext uri="{FF2B5EF4-FFF2-40B4-BE49-F238E27FC236}">
              <a16:creationId xmlns:a16="http://schemas.microsoft.com/office/drawing/2014/main" id="{63154081-8FB7-428B-8067-BFBF475B447B}"/>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7" name="TextBox 66">
          <a:extLst>
            <a:ext uri="{FF2B5EF4-FFF2-40B4-BE49-F238E27FC236}">
              <a16:creationId xmlns:a16="http://schemas.microsoft.com/office/drawing/2014/main" id="{34BD10F2-383D-4CF2-B5AF-DEB5F5D6312F}"/>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8" name="TextBox 67">
          <a:extLst>
            <a:ext uri="{FF2B5EF4-FFF2-40B4-BE49-F238E27FC236}">
              <a16:creationId xmlns:a16="http://schemas.microsoft.com/office/drawing/2014/main" id="{295047CC-7E61-46BF-8A25-7B9F9973ACF5}"/>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69" name="TextBox 68">
          <a:extLst>
            <a:ext uri="{FF2B5EF4-FFF2-40B4-BE49-F238E27FC236}">
              <a16:creationId xmlns:a16="http://schemas.microsoft.com/office/drawing/2014/main" id="{15C84669-18DA-4B66-AF3C-672BDFC77D7C}"/>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70" name="TextBox 69">
          <a:extLst>
            <a:ext uri="{FF2B5EF4-FFF2-40B4-BE49-F238E27FC236}">
              <a16:creationId xmlns:a16="http://schemas.microsoft.com/office/drawing/2014/main" id="{63154081-8FB7-428B-8067-BFBF475B447B}"/>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71" name="TextBox 70">
          <a:extLst>
            <a:ext uri="{FF2B5EF4-FFF2-40B4-BE49-F238E27FC236}">
              <a16:creationId xmlns:a16="http://schemas.microsoft.com/office/drawing/2014/main" id="{34BD10F2-383D-4CF2-B5AF-DEB5F5D6312F}"/>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72" name="TextBox 71">
          <a:extLst>
            <a:ext uri="{FF2B5EF4-FFF2-40B4-BE49-F238E27FC236}">
              <a16:creationId xmlns:a16="http://schemas.microsoft.com/office/drawing/2014/main" id="{295047CC-7E61-46BF-8A25-7B9F9973ACF5}"/>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9</xdr:row>
      <xdr:rowOff>0</xdr:rowOff>
    </xdr:from>
    <xdr:ext cx="184731" cy="264560"/>
    <xdr:sp macro="" textlink="">
      <xdr:nvSpPr>
        <xdr:cNvPr id="73" name="TextBox 72">
          <a:extLst>
            <a:ext uri="{FF2B5EF4-FFF2-40B4-BE49-F238E27FC236}">
              <a16:creationId xmlns:a16="http://schemas.microsoft.com/office/drawing/2014/main" id="{15C84669-18DA-4B66-AF3C-672BDFC77D7C}"/>
            </a:ext>
          </a:extLst>
        </xdr:cNvPr>
        <xdr:cNvSpPr txBox="1"/>
      </xdr:nvSpPr>
      <xdr:spPr>
        <a:xfrm>
          <a:off x="1323064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4" name="TextBox 73">
          <a:extLst>
            <a:ext uri="{FF2B5EF4-FFF2-40B4-BE49-F238E27FC236}">
              <a16:creationId xmlns:a16="http://schemas.microsoft.com/office/drawing/2014/main" id="{00000000-0008-0000-0000-00003E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5" name="TextBox 74">
          <a:extLst>
            <a:ext uri="{FF2B5EF4-FFF2-40B4-BE49-F238E27FC236}">
              <a16:creationId xmlns:a16="http://schemas.microsoft.com/office/drawing/2014/main" id="{00000000-0008-0000-0000-00003F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6" name="TextBox 75">
          <a:extLst>
            <a:ext uri="{FF2B5EF4-FFF2-40B4-BE49-F238E27FC236}">
              <a16:creationId xmlns:a16="http://schemas.microsoft.com/office/drawing/2014/main" id="{00000000-0008-0000-0000-000040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7" name="TextBox 76">
          <a:extLst>
            <a:ext uri="{FF2B5EF4-FFF2-40B4-BE49-F238E27FC236}">
              <a16:creationId xmlns:a16="http://schemas.microsoft.com/office/drawing/2014/main" id="{00000000-0008-0000-0000-000041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8" name="TextBox 77">
          <a:extLst>
            <a:ext uri="{FF2B5EF4-FFF2-40B4-BE49-F238E27FC236}">
              <a16:creationId xmlns:a16="http://schemas.microsoft.com/office/drawing/2014/main" id="{00000000-0008-0000-0000-000046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79" name="TextBox 78">
          <a:extLst>
            <a:ext uri="{FF2B5EF4-FFF2-40B4-BE49-F238E27FC236}">
              <a16:creationId xmlns:a16="http://schemas.microsoft.com/office/drawing/2014/main" id="{00000000-0008-0000-0000-000047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80" name="TextBox 79">
          <a:extLst>
            <a:ext uri="{FF2B5EF4-FFF2-40B4-BE49-F238E27FC236}">
              <a16:creationId xmlns:a16="http://schemas.microsoft.com/office/drawing/2014/main" id="{00000000-0008-0000-0000-000048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81" name="TextBox 80">
          <a:extLst>
            <a:ext uri="{FF2B5EF4-FFF2-40B4-BE49-F238E27FC236}">
              <a16:creationId xmlns:a16="http://schemas.microsoft.com/office/drawing/2014/main" id="{00000000-0008-0000-0000-000049000000}"/>
            </a:ext>
          </a:extLst>
        </xdr:cNvPr>
        <xdr:cNvSpPr txBox="1"/>
      </xdr:nvSpPr>
      <xdr:spPr>
        <a:xfrm>
          <a:off x="13487400"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2" name="TextBox 81">
          <a:extLst>
            <a:ext uri="{FF2B5EF4-FFF2-40B4-BE49-F238E27FC236}">
              <a16:creationId xmlns:a16="http://schemas.microsoft.com/office/drawing/2014/main" id="{63154081-8FB7-428B-8067-BFBF475B447B}"/>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3" name="TextBox 82">
          <a:extLst>
            <a:ext uri="{FF2B5EF4-FFF2-40B4-BE49-F238E27FC236}">
              <a16:creationId xmlns:a16="http://schemas.microsoft.com/office/drawing/2014/main" id="{34BD10F2-383D-4CF2-B5AF-DEB5F5D6312F}"/>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4" name="TextBox 83">
          <a:extLst>
            <a:ext uri="{FF2B5EF4-FFF2-40B4-BE49-F238E27FC236}">
              <a16:creationId xmlns:a16="http://schemas.microsoft.com/office/drawing/2014/main" id="{295047CC-7E61-46BF-8A25-7B9F9973ACF5}"/>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5" name="TextBox 84">
          <a:extLst>
            <a:ext uri="{FF2B5EF4-FFF2-40B4-BE49-F238E27FC236}">
              <a16:creationId xmlns:a16="http://schemas.microsoft.com/office/drawing/2014/main" id="{15C84669-18DA-4B66-AF3C-672BDFC77D7C}"/>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6" name="TextBox 85">
          <a:extLst>
            <a:ext uri="{FF2B5EF4-FFF2-40B4-BE49-F238E27FC236}">
              <a16:creationId xmlns:a16="http://schemas.microsoft.com/office/drawing/2014/main" id="{63154081-8FB7-428B-8067-BFBF475B447B}"/>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7" name="TextBox 86">
          <a:extLst>
            <a:ext uri="{FF2B5EF4-FFF2-40B4-BE49-F238E27FC236}">
              <a16:creationId xmlns:a16="http://schemas.microsoft.com/office/drawing/2014/main" id="{34BD10F2-383D-4CF2-B5AF-DEB5F5D6312F}"/>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8" name="TextBox 87">
          <a:extLst>
            <a:ext uri="{FF2B5EF4-FFF2-40B4-BE49-F238E27FC236}">
              <a16:creationId xmlns:a16="http://schemas.microsoft.com/office/drawing/2014/main" id="{295047CC-7E61-46BF-8A25-7B9F9973ACF5}"/>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89" name="TextBox 88">
          <a:extLst>
            <a:ext uri="{FF2B5EF4-FFF2-40B4-BE49-F238E27FC236}">
              <a16:creationId xmlns:a16="http://schemas.microsoft.com/office/drawing/2014/main" id="{15C84669-18DA-4B66-AF3C-672BDFC77D7C}"/>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0" name="TextBox 89">
          <a:extLst>
            <a:ext uri="{FF2B5EF4-FFF2-40B4-BE49-F238E27FC236}">
              <a16:creationId xmlns:a16="http://schemas.microsoft.com/office/drawing/2014/main" id="{00000000-0008-0000-0000-00003E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1" name="TextBox 90">
          <a:extLst>
            <a:ext uri="{FF2B5EF4-FFF2-40B4-BE49-F238E27FC236}">
              <a16:creationId xmlns:a16="http://schemas.microsoft.com/office/drawing/2014/main" id="{00000000-0008-0000-0000-00003F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2" name="TextBox 91">
          <a:extLst>
            <a:ext uri="{FF2B5EF4-FFF2-40B4-BE49-F238E27FC236}">
              <a16:creationId xmlns:a16="http://schemas.microsoft.com/office/drawing/2014/main" id="{00000000-0008-0000-0000-000040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3" name="TextBox 92">
          <a:extLst>
            <a:ext uri="{FF2B5EF4-FFF2-40B4-BE49-F238E27FC236}">
              <a16:creationId xmlns:a16="http://schemas.microsoft.com/office/drawing/2014/main" id="{00000000-0008-0000-0000-000041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4" name="TextBox 93">
          <a:extLst>
            <a:ext uri="{FF2B5EF4-FFF2-40B4-BE49-F238E27FC236}">
              <a16:creationId xmlns:a16="http://schemas.microsoft.com/office/drawing/2014/main" id="{00000000-0008-0000-0000-000046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5" name="TextBox 94">
          <a:extLst>
            <a:ext uri="{FF2B5EF4-FFF2-40B4-BE49-F238E27FC236}">
              <a16:creationId xmlns:a16="http://schemas.microsoft.com/office/drawing/2014/main" id="{00000000-0008-0000-0000-000047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6" name="TextBox 95">
          <a:extLst>
            <a:ext uri="{FF2B5EF4-FFF2-40B4-BE49-F238E27FC236}">
              <a16:creationId xmlns:a16="http://schemas.microsoft.com/office/drawing/2014/main" id="{00000000-0008-0000-0000-000048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97" name="TextBox 96">
          <a:extLst>
            <a:ext uri="{FF2B5EF4-FFF2-40B4-BE49-F238E27FC236}">
              <a16:creationId xmlns:a16="http://schemas.microsoft.com/office/drawing/2014/main" id="{00000000-0008-0000-0000-000049000000}"/>
            </a:ext>
          </a:extLst>
        </xdr:cNvPr>
        <xdr:cNvSpPr txBox="1"/>
      </xdr:nvSpPr>
      <xdr:spPr>
        <a:xfrm>
          <a:off x="13487400" y="6553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98" name="TextBox 97">
          <a:extLst>
            <a:ext uri="{FF2B5EF4-FFF2-40B4-BE49-F238E27FC236}">
              <a16:creationId xmlns:a16="http://schemas.microsoft.com/office/drawing/2014/main" id="{00000000-0008-0000-0100-000002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99" name="TextBox 98">
          <a:extLst>
            <a:ext uri="{FF2B5EF4-FFF2-40B4-BE49-F238E27FC236}">
              <a16:creationId xmlns:a16="http://schemas.microsoft.com/office/drawing/2014/main" id="{00000000-0008-0000-0100-000003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0" name="TextBox 99">
          <a:extLst>
            <a:ext uri="{FF2B5EF4-FFF2-40B4-BE49-F238E27FC236}">
              <a16:creationId xmlns:a16="http://schemas.microsoft.com/office/drawing/2014/main" id="{00000000-0008-0000-0100-000004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1" name="TextBox 100">
          <a:extLst>
            <a:ext uri="{FF2B5EF4-FFF2-40B4-BE49-F238E27FC236}">
              <a16:creationId xmlns:a16="http://schemas.microsoft.com/office/drawing/2014/main" id="{00000000-0008-0000-0100-000005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2" name="TextBox 101">
          <a:extLst>
            <a:ext uri="{FF2B5EF4-FFF2-40B4-BE49-F238E27FC236}">
              <a16:creationId xmlns:a16="http://schemas.microsoft.com/office/drawing/2014/main" id="{00000000-0008-0000-0100-000002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3" name="TextBox 102">
          <a:extLst>
            <a:ext uri="{FF2B5EF4-FFF2-40B4-BE49-F238E27FC236}">
              <a16:creationId xmlns:a16="http://schemas.microsoft.com/office/drawing/2014/main" id="{00000000-0008-0000-0100-000003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4" name="TextBox 103">
          <a:extLst>
            <a:ext uri="{FF2B5EF4-FFF2-40B4-BE49-F238E27FC236}">
              <a16:creationId xmlns:a16="http://schemas.microsoft.com/office/drawing/2014/main" id="{00000000-0008-0000-0100-000004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0</xdr:col>
      <xdr:colOff>695740</xdr:colOff>
      <xdr:row>50</xdr:row>
      <xdr:rowOff>0</xdr:rowOff>
    </xdr:from>
    <xdr:ext cx="184731" cy="264560"/>
    <xdr:sp macro="" textlink="">
      <xdr:nvSpPr>
        <xdr:cNvPr id="105" name="TextBox 104">
          <a:extLst>
            <a:ext uri="{FF2B5EF4-FFF2-40B4-BE49-F238E27FC236}">
              <a16:creationId xmlns:a16="http://schemas.microsoft.com/office/drawing/2014/main" id="{00000000-0008-0000-0100-000005000000}"/>
            </a:ext>
          </a:extLst>
        </xdr:cNvPr>
        <xdr:cNvSpPr txBox="1"/>
      </xdr:nvSpPr>
      <xdr:spPr>
        <a:xfrm>
          <a:off x="267115" y="41367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58" name="TextBox 257">
          <a:extLst>
            <a:ext uri="{FF2B5EF4-FFF2-40B4-BE49-F238E27FC236}">
              <a16:creationId xmlns:a16="http://schemas.microsoft.com/office/drawing/2014/main" id="{9911E506-DC72-4E39-B93D-AA84159EBC9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59" name="TextBox 258">
          <a:extLst>
            <a:ext uri="{FF2B5EF4-FFF2-40B4-BE49-F238E27FC236}">
              <a16:creationId xmlns:a16="http://schemas.microsoft.com/office/drawing/2014/main" id="{F5E3C188-2C4A-4719-A1F7-072E98549C6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0" name="TextBox 259">
          <a:extLst>
            <a:ext uri="{FF2B5EF4-FFF2-40B4-BE49-F238E27FC236}">
              <a16:creationId xmlns:a16="http://schemas.microsoft.com/office/drawing/2014/main" id="{6ABD8977-1764-49DE-AF98-6503B00744EA}"/>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1" name="TextBox 260">
          <a:extLst>
            <a:ext uri="{FF2B5EF4-FFF2-40B4-BE49-F238E27FC236}">
              <a16:creationId xmlns:a16="http://schemas.microsoft.com/office/drawing/2014/main" id="{F4DBDA50-5F2B-4707-BE22-8C8F0FE63F67}"/>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2" name="TextBox 261">
          <a:extLst>
            <a:ext uri="{FF2B5EF4-FFF2-40B4-BE49-F238E27FC236}">
              <a16:creationId xmlns:a16="http://schemas.microsoft.com/office/drawing/2014/main" id="{B293247A-CE7B-4D9D-8C0B-4D9E49E64E33}"/>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3" name="TextBox 262">
          <a:extLst>
            <a:ext uri="{FF2B5EF4-FFF2-40B4-BE49-F238E27FC236}">
              <a16:creationId xmlns:a16="http://schemas.microsoft.com/office/drawing/2014/main" id="{1F74417A-D000-4967-8F26-7761C0D1061F}"/>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4" name="TextBox 263">
          <a:extLst>
            <a:ext uri="{FF2B5EF4-FFF2-40B4-BE49-F238E27FC236}">
              <a16:creationId xmlns:a16="http://schemas.microsoft.com/office/drawing/2014/main" id="{EA4BAFD3-CDCD-46B9-A647-0D9807B059ED}"/>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5" name="TextBox 264">
          <a:extLst>
            <a:ext uri="{FF2B5EF4-FFF2-40B4-BE49-F238E27FC236}">
              <a16:creationId xmlns:a16="http://schemas.microsoft.com/office/drawing/2014/main" id="{B0E2FA03-3F32-41CE-8863-AF7A179E97A1}"/>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6" name="TextBox 265">
          <a:extLst>
            <a:ext uri="{FF2B5EF4-FFF2-40B4-BE49-F238E27FC236}">
              <a16:creationId xmlns:a16="http://schemas.microsoft.com/office/drawing/2014/main" id="{2217117A-DF1C-40CC-9BB8-1DB7933337CE}"/>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7" name="TextBox 266">
          <a:extLst>
            <a:ext uri="{FF2B5EF4-FFF2-40B4-BE49-F238E27FC236}">
              <a16:creationId xmlns:a16="http://schemas.microsoft.com/office/drawing/2014/main" id="{A57B3C4D-0BBD-423D-8D5F-635FA371E723}"/>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8" name="TextBox 267">
          <a:extLst>
            <a:ext uri="{FF2B5EF4-FFF2-40B4-BE49-F238E27FC236}">
              <a16:creationId xmlns:a16="http://schemas.microsoft.com/office/drawing/2014/main" id="{1888AEA2-8E16-43AD-AB59-5B4E6DD68591}"/>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69" name="TextBox 268">
          <a:extLst>
            <a:ext uri="{FF2B5EF4-FFF2-40B4-BE49-F238E27FC236}">
              <a16:creationId xmlns:a16="http://schemas.microsoft.com/office/drawing/2014/main" id="{8F9941B1-228C-423A-B45D-326C749685C3}"/>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0" name="TextBox 269">
          <a:extLst>
            <a:ext uri="{FF2B5EF4-FFF2-40B4-BE49-F238E27FC236}">
              <a16:creationId xmlns:a16="http://schemas.microsoft.com/office/drawing/2014/main" id="{C0A98228-374E-4E23-A4B2-4A4CD07FBA69}"/>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1" name="TextBox 270">
          <a:extLst>
            <a:ext uri="{FF2B5EF4-FFF2-40B4-BE49-F238E27FC236}">
              <a16:creationId xmlns:a16="http://schemas.microsoft.com/office/drawing/2014/main" id="{0D8DEF85-55A7-4312-B1B4-226C46831FE2}"/>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2" name="TextBox 271">
          <a:extLst>
            <a:ext uri="{FF2B5EF4-FFF2-40B4-BE49-F238E27FC236}">
              <a16:creationId xmlns:a16="http://schemas.microsoft.com/office/drawing/2014/main" id="{969F56C5-AA13-4DA5-8EBF-CDD8F598575E}"/>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3" name="TextBox 272">
          <a:extLst>
            <a:ext uri="{FF2B5EF4-FFF2-40B4-BE49-F238E27FC236}">
              <a16:creationId xmlns:a16="http://schemas.microsoft.com/office/drawing/2014/main" id="{785C09F3-AC33-4EB5-85F8-E06E16D5C8B8}"/>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74" name="TextBox 273">
          <a:extLst>
            <a:ext uri="{FF2B5EF4-FFF2-40B4-BE49-F238E27FC236}">
              <a16:creationId xmlns:a16="http://schemas.microsoft.com/office/drawing/2014/main" id="{63154081-8FB7-428B-8067-BFBF475B447B}"/>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75" name="TextBox 274">
          <a:extLst>
            <a:ext uri="{FF2B5EF4-FFF2-40B4-BE49-F238E27FC236}">
              <a16:creationId xmlns:a16="http://schemas.microsoft.com/office/drawing/2014/main" id="{34BD10F2-383D-4CF2-B5AF-DEB5F5D6312F}"/>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76" name="TextBox 275">
          <a:extLst>
            <a:ext uri="{FF2B5EF4-FFF2-40B4-BE49-F238E27FC236}">
              <a16:creationId xmlns:a16="http://schemas.microsoft.com/office/drawing/2014/main" id="{295047CC-7E61-46BF-8A25-7B9F9973ACF5}"/>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77" name="TextBox 276">
          <a:extLst>
            <a:ext uri="{FF2B5EF4-FFF2-40B4-BE49-F238E27FC236}">
              <a16:creationId xmlns:a16="http://schemas.microsoft.com/office/drawing/2014/main" id="{15C84669-18DA-4B66-AF3C-672BDFC77D7C}"/>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8" name="TextBox 277">
          <a:extLst>
            <a:ext uri="{FF2B5EF4-FFF2-40B4-BE49-F238E27FC236}">
              <a16:creationId xmlns:a16="http://schemas.microsoft.com/office/drawing/2014/main" id="{C0A98228-374E-4E23-A4B2-4A4CD07FBA69}"/>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79" name="TextBox 278">
          <a:extLst>
            <a:ext uri="{FF2B5EF4-FFF2-40B4-BE49-F238E27FC236}">
              <a16:creationId xmlns:a16="http://schemas.microsoft.com/office/drawing/2014/main" id="{0D8DEF85-55A7-4312-B1B4-226C46831FE2}"/>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0" name="TextBox 279">
          <a:extLst>
            <a:ext uri="{FF2B5EF4-FFF2-40B4-BE49-F238E27FC236}">
              <a16:creationId xmlns:a16="http://schemas.microsoft.com/office/drawing/2014/main" id="{969F56C5-AA13-4DA5-8EBF-CDD8F598575E}"/>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1" name="TextBox 280">
          <a:extLst>
            <a:ext uri="{FF2B5EF4-FFF2-40B4-BE49-F238E27FC236}">
              <a16:creationId xmlns:a16="http://schemas.microsoft.com/office/drawing/2014/main" id="{785C09F3-AC33-4EB5-85F8-E06E16D5C8B8}"/>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82" name="TextBox 281">
          <a:extLst>
            <a:ext uri="{FF2B5EF4-FFF2-40B4-BE49-F238E27FC236}">
              <a16:creationId xmlns:a16="http://schemas.microsoft.com/office/drawing/2014/main" id="{63154081-8FB7-428B-8067-BFBF475B447B}"/>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83" name="TextBox 282">
          <a:extLst>
            <a:ext uri="{FF2B5EF4-FFF2-40B4-BE49-F238E27FC236}">
              <a16:creationId xmlns:a16="http://schemas.microsoft.com/office/drawing/2014/main" id="{34BD10F2-383D-4CF2-B5AF-DEB5F5D6312F}"/>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84" name="TextBox 283">
          <a:extLst>
            <a:ext uri="{FF2B5EF4-FFF2-40B4-BE49-F238E27FC236}">
              <a16:creationId xmlns:a16="http://schemas.microsoft.com/office/drawing/2014/main" id="{295047CC-7E61-46BF-8A25-7B9F9973ACF5}"/>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9</xdr:row>
      <xdr:rowOff>0</xdr:rowOff>
    </xdr:from>
    <xdr:ext cx="184731" cy="264560"/>
    <xdr:sp macro="" textlink="">
      <xdr:nvSpPr>
        <xdr:cNvPr id="285" name="TextBox 284">
          <a:extLst>
            <a:ext uri="{FF2B5EF4-FFF2-40B4-BE49-F238E27FC236}">
              <a16:creationId xmlns:a16="http://schemas.microsoft.com/office/drawing/2014/main" id="{15C84669-18DA-4B66-AF3C-672BDFC77D7C}"/>
            </a:ext>
          </a:extLst>
        </xdr:cNvPr>
        <xdr:cNvSpPr txBox="1"/>
      </xdr:nvSpPr>
      <xdr:spPr>
        <a:xfrm>
          <a:off x="157204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6" name="TextBox 285">
          <a:extLst>
            <a:ext uri="{FF2B5EF4-FFF2-40B4-BE49-F238E27FC236}">
              <a16:creationId xmlns:a16="http://schemas.microsoft.com/office/drawing/2014/main" id="{63154081-8FB7-428B-8067-BFBF475B447B}"/>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7" name="TextBox 286">
          <a:extLst>
            <a:ext uri="{FF2B5EF4-FFF2-40B4-BE49-F238E27FC236}">
              <a16:creationId xmlns:a16="http://schemas.microsoft.com/office/drawing/2014/main" id="{34BD10F2-383D-4CF2-B5AF-DEB5F5D6312F}"/>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8" name="TextBox 287">
          <a:extLst>
            <a:ext uri="{FF2B5EF4-FFF2-40B4-BE49-F238E27FC236}">
              <a16:creationId xmlns:a16="http://schemas.microsoft.com/office/drawing/2014/main" id="{295047CC-7E61-46BF-8A25-7B9F9973ACF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89" name="TextBox 288">
          <a:extLst>
            <a:ext uri="{FF2B5EF4-FFF2-40B4-BE49-F238E27FC236}">
              <a16:creationId xmlns:a16="http://schemas.microsoft.com/office/drawing/2014/main" id="{15C84669-18DA-4B66-AF3C-672BDFC77D7C}"/>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0" name="TextBox 289">
          <a:extLst>
            <a:ext uri="{FF2B5EF4-FFF2-40B4-BE49-F238E27FC236}">
              <a16:creationId xmlns:a16="http://schemas.microsoft.com/office/drawing/2014/main" id="{63154081-8FB7-428B-8067-BFBF475B447B}"/>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1" name="TextBox 290">
          <a:extLst>
            <a:ext uri="{FF2B5EF4-FFF2-40B4-BE49-F238E27FC236}">
              <a16:creationId xmlns:a16="http://schemas.microsoft.com/office/drawing/2014/main" id="{34BD10F2-383D-4CF2-B5AF-DEB5F5D6312F}"/>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2" name="TextBox 291">
          <a:extLst>
            <a:ext uri="{FF2B5EF4-FFF2-40B4-BE49-F238E27FC236}">
              <a16:creationId xmlns:a16="http://schemas.microsoft.com/office/drawing/2014/main" id="{295047CC-7E61-46BF-8A25-7B9F9973ACF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3" name="TextBox 292">
          <a:extLst>
            <a:ext uri="{FF2B5EF4-FFF2-40B4-BE49-F238E27FC236}">
              <a16:creationId xmlns:a16="http://schemas.microsoft.com/office/drawing/2014/main" id="{15C84669-18DA-4B66-AF3C-672BDFC77D7C}"/>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4" name="TextBox 293">
          <a:extLst>
            <a:ext uri="{FF2B5EF4-FFF2-40B4-BE49-F238E27FC236}">
              <a16:creationId xmlns:a16="http://schemas.microsoft.com/office/drawing/2014/main" id="{63154081-8FB7-428B-8067-BFBF475B447B}"/>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5" name="TextBox 294">
          <a:extLst>
            <a:ext uri="{FF2B5EF4-FFF2-40B4-BE49-F238E27FC236}">
              <a16:creationId xmlns:a16="http://schemas.microsoft.com/office/drawing/2014/main" id="{34BD10F2-383D-4CF2-B5AF-DEB5F5D6312F}"/>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6" name="TextBox 295">
          <a:extLst>
            <a:ext uri="{FF2B5EF4-FFF2-40B4-BE49-F238E27FC236}">
              <a16:creationId xmlns:a16="http://schemas.microsoft.com/office/drawing/2014/main" id="{295047CC-7E61-46BF-8A25-7B9F9973ACF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7" name="TextBox 296">
          <a:extLst>
            <a:ext uri="{FF2B5EF4-FFF2-40B4-BE49-F238E27FC236}">
              <a16:creationId xmlns:a16="http://schemas.microsoft.com/office/drawing/2014/main" id="{15C84669-18DA-4B66-AF3C-672BDFC77D7C}"/>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8" name="TextBox 297">
          <a:extLst>
            <a:ext uri="{FF2B5EF4-FFF2-40B4-BE49-F238E27FC236}">
              <a16:creationId xmlns:a16="http://schemas.microsoft.com/office/drawing/2014/main" id="{63154081-8FB7-428B-8067-BFBF475B447B}"/>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299" name="TextBox 298">
          <a:extLst>
            <a:ext uri="{FF2B5EF4-FFF2-40B4-BE49-F238E27FC236}">
              <a16:creationId xmlns:a16="http://schemas.microsoft.com/office/drawing/2014/main" id="{34BD10F2-383D-4CF2-B5AF-DEB5F5D6312F}"/>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0" name="TextBox 299">
          <a:extLst>
            <a:ext uri="{FF2B5EF4-FFF2-40B4-BE49-F238E27FC236}">
              <a16:creationId xmlns:a16="http://schemas.microsoft.com/office/drawing/2014/main" id="{295047CC-7E61-46BF-8A25-7B9F9973ACF5}"/>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1" name="TextBox 300">
          <a:extLst>
            <a:ext uri="{FF2B5EF4-FFF2-40B4-BE49-F238E27FC236}">
              <a16:creationId xmlns:a16="http://schemas.microsoft.com/office/drawing/2014/main" id="{15C84669-18DA-4B66-AF3C-672BDFC77D7C}"/>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2" name="TextBox 301">
          <a:extLst>
            <a:ext uri="{FF2B5EF4-FFF2-40B4-BE49-F238E27FC236}">
              <a16:creationId xmlns:a16="http://schemas.microsoft.com/office/drawing/2014/main" id="{00000000-0008-0000-0000-00003E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3" name="TextBox 302">
          <a:extLst>
            <a:ext uri="{FF2B5EF4-FFF2-40B4-BE49-F238E27FC236}">
              <a16:creationId xmlns:a16="http://schemas.microsoft.com/office/drawing/2014/main" id="{00000000-0008-0000-0000-00003F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4" name="TextBox 303">
          <a:extLst>
            <a:ext uri="{FF2B5EF4-FFF2-40B4-BE49-F238E27FC236}">
              <a16:creationId xmlns:a16="http://schemas.microsoft.com/office/drawing/2014/main" id="{00000000-0008-0000-0000-000040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5" name="TextBox 304">
          <a:extLst>
            <a:ext uri="{FF2B5EF4-FFF2-40B4-BE49-F238E27FC236}">
              <a16:creationId xmlns:a16="http://schemas.microsoft.com/office/drawing/2014/main" id="{00000000-0008-0000-0000-000041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6" name="TextBox 305">
          <a:extLst>
            <a:ext uri="{FF2B5EF4-FFF2-40B4-BE49-F238E27FC236}">
              <a16:creationId xmlns:a16="http://schemas.microsoft.com/office/drawing/2014/main" id="{00000000-0008-0000-0000-000046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7" name="TextBox 306">
          <a:extLst>
            <a:ext uri="{FF2B5EF4-FFF2-40B4-BE49-F238E27FC236}">
              <a16:creationId xmlns:a16="http://schemas.microsoft.com/office/drawing/2014/main" id="{00000000-0008-0000-0000-000047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8" name="TextBox 307">
          <a:extLst>
            <a:ext uri="{FF2B5EF4-FFF2-40B4-BE49-F238E27FC236}">
              <a16:creationId xmlns:a16="http://schemas.microsoft.com/office/drawing/2014/main" id="{00000000-0008-0000-0000-000048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9</xdr:row>
      <xdr:rowOff>0</xdr:rowOff>
    </xdr:from>
    <xdr:ext cx="184731" cy="264560"/>
    <xdr:sp macro="" textlink="">
      <xdr:nvSpPr>
        <xdr:cNvPr id="309" name="TextBox 308">
          <a:extLst>
            <a:ext uri="{FF2B5EF4-FFF2-40B4-BE49-F238E27FC236}">
              <a16:creationId xmlns:a16="http://schemas.microsoft.com/office/drawing/2014/main" id="{00000000-0008-0000-0000-000049000000}"/>
            </a:ext>
          </a:extLst>
        </xdr:cNvPr>
        <xdr:cNvSpPr txBox="1"/>
      </xdr:nvSpPr>
      <xdr:spPr>
        <a:xfrm>
          <a:off x="876300" y="629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0" name="TextBox 309">
          <a:extLst>
            <a:ext uri="{FF2B5EF4-FFF2-40B4-BE49-F238E27FC236}">
              <a16:creationId xmlns:a16="http://schemas.microsoft.com/office/drawing/2014/main" id="{63154081-8FB7-428B-8067-BFBF475B447B}"/>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1" name="TextBox 310">
          <a:extLst>
            <a:ext uri="{FF2B5EF4-FFF2-40B4-BE49-F238E27FC236}">
              <a16:creationId xmlns:a16="http://schemas.microsoft.com/office/drawing/2014/main" id="{34BD10F2-383D-4CF2-B5AF-DEB5F5D6312F}"/>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2" name="TextBox 311">
          <a:extLst>
            <a:ext uri="{FF2B5EF4-FFF2-40B4-BE49-F238E27FC236}">
              <a16:creationId xmlns:a16="http://schemas.microsoft.com/office/drawing/2014/main" id="{295047CC-7E61-46BF-8A25-7B9F9973ACF5}"/>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3" name="TextBox 312">
          <a:extLst>
            <a:ext uri="{FF2B5EF4-FFF2-40B4-BE49-F238E27FC236}">
              <a16:creationId xmlns:a16="http://schemas.microsoft.com/office/drawing/2014/main" id="{15C84669-18DA-4B66-AF3C-672BDFC77D7C}"/>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4" name="TextBox 313">
          <a:extLst>
            <a:ext uri="{FF2B5EF4-FFF2-40B4-BE49-F238E27FC236}">
              <a16:creationId xmlns:a16="http://schemas.microsoft.com/office/drawing/2014/main" id="{63154081-8FB7-428B-8067-BFBF475B447B}"/>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5" name="TextBox 314">
          <a:extLst>
            <a:ext uri="{FF2B5EF4-FFF2-40B4-BE49-F238E27FC236}">
              <a16:creationId xmlns:a16="http://schemas.microsoft.com/office/drawing/2014/main" id="{34BD10F2-383D-4CF2-B5AF-DEB5F5D6312F}"/>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6" name="TextBox 315">
          <a:extLst>
            <a:ext uri="{FF2B5EF4-FFF2-40B4-BE49-F238E27FC236}">
              <a16:creationId xmlns:a16="http://schemas.microsoft.com/office/drawing/2014/main" id="{295047CC-7E61-46BF-8A25-7B9F9973ACF5}"/>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7" name="TextBox 316">
          <a:extLst>
            <a:ext uri="{FF2B5EF4-FFF2-40B4-BE49-F238E27FC236}">
              <a16:creationId xmlns:a16="http://schemas.microsoft.com/office/drawing/2014/main" id="{15C84669-18DA-4B66-AF3C-672BDFC77D7C}"/>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8" name="TextBox 317">
          <a:extLst>
            <a:ext uri="{FF2B5EF4-FFF2-40B4-BE49-F238E27FC236}">
              <a16:creationId xmlns:a16="http://schemas.microsoft.com/office/drawing/2014/main" id="{00000000-0008-0000-0000-00003E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19" name="TextBox 318">
          <a:extLst>
            <a:ext uri="{FF2B5EF4-FFF2-40B4-BE49-F238E27FC236}">
              <a16:creationId xmlns:a16="http://schemas.microsoft.com/office/drawing/2014/main" id="{00000000-0008-0000-0000-00003F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0" name="TextBox 319">
          <a:extLst>
            <a:ext uri="{FF2B5EF4-FFF2-40B4-BE49-F238E27FC236}">
              <a16:creationId xmlns:a16="http://schemas.microsoft.com/office/drawing/2014/main" id="{00000000-0008-0000-0000-000040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1" name="TextBox 320">
          <a:extLst>
            <a:ext uri="{FF2B5EF4-FFF2-40B4-BE49-F238E27FC236}">
              <a16:creationId xmlns:a16="http://schemas.microsoft.com/office/drawing/2014/main" id="{00000000-0008-0000-0000-000041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2" name="TextBox 321">
          <a:extLst>
            <a:ext uri="{FF2B5EF4-FFF2-40B4-BE49-F238E27FC236}">
              <a16:creationId xmlns:a16="http://schemas.microsoft.com/office/drawing/2014/main" id="{00000000-0008-0000-0000-000046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3" name="TextBox 322">
          <a:extLst>
            <a:ext uri="{FF2B5EF4-FFF2-40B4-BE49-F238E27FC236}">
              <a16:creationId xmlns:a16="http://schemas.microsoft.com/office/drawing/2014/main" id="{00000000-0008-0000-0000-000047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4" name="TextBox 323">
          <a:extLst>
            <a:ext uri="{FF2B5EF4-FFF2-40B4-BE49-F238E27FC236}">
              <a16:creationId xmlns:a16="http://schemas.microsoft.com/office/drawing/2014/main" id="{00000000-0008-0000-0000-000048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13</xdr:row>
      <xdr:rowOff>0</xdr:rowOff>
    </xdr:from>
    <xdr:ext cx="184731" cy="264560"/>
    <xdr:sp macro="" textlink="">
      <xdr:nvSpPr>
        <xdr:cNvPr id="325" name="TextBox 324">
          <a:extLst>
            <a:ext uri="{FF2B5EF4-FFF2-40B4-BE49-F238E27FC236}">
              <a16:creationId xmlns:a16="http://schemas.microsoft.com/office/drawing/2014/main" id="{00000000-0008-0000-0000-000049000000}"/>
            </a:ext>
          </a:extLst>
        </xdr:cNvPr>
        <xdr:cNvSpPr txBox="1"/>
      </xdr:nvSpPr>
      <xdr:spPr>
        <a:xfrm>
          <a:off x="876300" y="10106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26" name="TextBox 325">
          <a:extLst>
            <a:ext uri="{FF2B5EF4-FFF2-40B4-BE49-F238E27FC236}">
              <a16:creationId xmlns:a16="http://schemas.microsoft.com/office/drawing/2014/main" id="{00000000-0008-0000-0100-000002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27" name="TextBox 326">
          <a:extLst>
            <a:ext uri="{FF2B5EF4-FFF2-40B4-BE49-F238E27FC236}">
              <a16:creationId xmlns:a16="http://schemas.microsoft.com/office/drawing/2014/main" id="{00000000-0008-0000-0100-000003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28" name="TextBox 327">
          <a:extLst>
            <a:ext uri="{FF2B5EF4-FFF2-40B4-BE49-F238E27FC236}">
              <a16:creationId xmlns:a16="http://schemas.microsoft.com/office/drawing/2014/main" id="{00000000-0008-0000-0100-000004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29" name="TextBox 328">
          <a:extLst>
            <a:ext uri="{FF2B5EF4-FFF2-40B4-BE49-F238E27FC236}">
              <a16:creationId xmlns:a16="http://schemas.microsoft.com/office/drawing/2014/main" id="{00000000-0008-0000-0100-000005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30" name="TextBox 329">
          <a:extLst>
            <a:ext uri="{FF2B5EF4-FFF2-40B4-BE49-F238E27FC236}">
              <a16:creationId xmlns:a16="http://schemas.microsoft.com/office/drawing/2014/main" id="{00000000-0008-0000-0100-000002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31" name="TextBox 330">
          <a:extLst>
            <a:ext uri="{FF2B5EF4-FFF2-40B4-BE49-F238E27FC236}">
              <a16:creationId xmlns:a16="http://schemas.microsoft.com/office/drawing/2014/main" id="{00000000-0008-0000-0100-000003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32" name="TextBox 331">
          <a:extLst>
            <a:ext uri="{FF2B5EF4-FFF2-40B4-BE49-F238E27FC236}">
              <a16:creationId xmlns:a16="http://schemas.microsoft.com/office/drawing/2014/main" id="{00000000-0008-0000-0100-000004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333" name="TextBox 332">
          <a:extLst>
            <a:ext uri="{FF2B5EF4-FFF2-40B4-BE49-F238E27FC236}">
              <a16:creationId xmlns:a16="http://schemas.microsoft.com/office/drawing/2014/main" id="{00000000-0008-0000-0100-000005000000}"/>
            </a:ext>
          </a:extLst>
        </xdr:cNvPr>
        <xdr:cNvSpPr txBox="1"/>
      </xdr:nvSpPr>
      <xdr:spPr>
        <a:xfrm>
          <a:off x="267115" y="45748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4" name="TextBox 333">
          <a:extLst>
            <a:ext uri="{FF2B5EF4-FFF2-40B4-BE49-F238E27FC236}">
              <a16:creationId xmlns:a16="http://schemas.microsoft.com/office/drawing/2014/main" id="{9911E506-DC72-4E39-B93D-AA84159EBC95}"/>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5" name="TextBox 334">
          <a:extLst>
            <a:ext uri="{FF2B5EF4-FFF2-40B4-BE49-F238E27FC236}">
              <a16:creationId xmlns:a16="http://schemas.microsoft.com/office/drawing/2014/main" id="{F5E3C188-2C4A-4719-A1F7-072E98549C65}"/>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6" name="TextBox 335">
          <a:extLst>
            <a:ext uri="{FF2B5EF4-FFF2-40B4-BE49-F238E27FC236}">
              <a16:creationId xmlns:a16="http://schemas.microsoft.com/office/drawing/2014/main" id="{6ABD8977-1764-49DE-AF98-6503B00744EA}"/>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7" name="TextBox 336">
          <a:extLst>
            <a:ext uri="{FF2B5EF4-FFF2-40B4-BE49-F238E27FC236}">
              <a16:creationId xmlns:a16="http://schemas.microsoft.com/office/drawing/2014/main" id="{F4DBDA50-5F2B-4707-BE22-8C8F0FE63F67}"/>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8" name="TextBox 337">
          <a:extLst>
            <a:ext uri="{FF2B5EF4-FFF2-40B4-BE49-F238E27FC236}">
              <a16:creationId xmlns:a16="http://schemas.microsoft.com/office/drawing/2014/main" id="{B293247A-CE7B-4D9D-8C0B-4D9E49E64E33}"/>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39" name="TextBox 338">
          <a:extLst>
            <a:ext uri="{FF2B5EF4-FFF2-40B4-BE49-F238E27FC236}">
              <a16:creationId xmlns:a16="http://schemas.microsoft.com/office/drawing/2014/main" id="{1F74417A-D000-4967-8F26-7761C0D1061F}"/>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0" name="TextBox 339">
          <a:extLst>
            <a:ext uri="{FF2B5EF4-FFF2-40B4-BE49-F238E27FC236}">
              <a16:creationId xmlns:a16="http://schemas.microsoft.com/office/drawing/2014/main" id="{EA4BAFD3-CDCD-46B9-A647-0D9807B059ED}"/>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1" name="TextBox 340">
          <a:extLst>
            <a:ext uri="{FF2B5EF4-FFF2-40B4-BE49-F238E27FC236}">
              <a16:creationId xmlns:a16="http://schemas.microsoft.com/office/drawing/2014/main" id="{B0E2FA03-3F32-41CE-8863-AF7A179E97A1}"/>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2" name="TextBox 341">
          <a:extLst>
            <a:ext uri="{FF2B5EF4-FFF2-40B4-BE49-F238E27FC236}">
              <a16:creationId xmlns:a16="http://schemas.microsoft.com/office/drawing/2014/main" id="{2217117A-DF1C-40CC-9BB8-1DB7933337CE}"/>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3" name="TextBox 342">
          <a:extLst>
            <a:ext uri="{FF2B5EF4-FFF2-40B4-BE49-F238E27FC236}">
              <a16:creationId xmlns:a16="http://schemas.microsoft.com/office/drawing/2014/main" id="{A57B3C4D-0BBD-423D-8D5F-635FA371E723}"/>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4" name="TextBox 343">
          <a:extLst>
            <a:ext uri="{FF2B5EF4-FFF2-40B4-BE49-F238E27FC236}">
              <a16:creationId xmlns:a16="http://schemas.microsoft.com/office/drawing/2014/main" id="{1888AEA2-8E16-43AD-AB59-5B4E6DD68591}"/>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5" name="TextBox 344">
          <a:extLst>
            <a:ext uri="{FF2B5EF4-FFF2-40B4-BE49-F238E27FC236}">
              <a16:creationId xmlns:a16="http://schemas.microsoft.com/office/drawing/2014/main" id="{8F9941B1-228C-423A-B45D-326C749685C3}"/>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6" name="TextBox 345">
          <a:extLst>
            <a:ext uri="{FF2B5EF4-FFF2-40B4-BE49-F238E27FC236}">
              <a16:creationId xmlns:a16="http://schemas.microsoft.com/office/drawing/2014/main" id="{C0A98228-374E-4E23-A4B2-4A4CD07FBA69}"/>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7" name="TextBox 346">
          <a:extLst>
            <a:ext uri="{FF2B5EF4-FFF2-40B4-BE49-F238E27FC236}">
              <a16:creationId xmlns:a16="http://schemas.microsoft.com/office/drawing/2014/main" id="{0D8DEF85-55A7-4312-B1B4-226C46831FE2}"/>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8" name="TextBox 347">
          <a:extLst>
            <a:ext uri="{FF2B5EF4-FFF2-40B4-BE49-F238E27FC236}">
              <a16:creationId xmlns:a16="http://schemas.microsoft.com/office/drawing/2014/main" id="{969F56C5-AA13-4DA5-8EBF-CDD8F598575E}"/>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49" name="TextBox 348">
          <a:extLst>
            <a:ext uri="{FF2B5EF4-FFF2-40B4-BE49-F238E27FC236}">
              <a16:creationId xmlns:a16="http://schemas.microsoft.com/office/drawing/2014/main" id="{785C09F3-AC33-4EB5-85F8-E06E16D5C8B8}"/>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0" name="TextBox 349">
          <a:extLst>
            <a:ext uri="{FF2B5EF4-FFF2-40B4-BE49-F238E27FC236}">
              <a16:creationId xmlns:a16="http://schemas.microsoft.com/office/drawing/2014/main" id="{63154081-8FB7-428B-8067-BFBF475B447B}"/>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1" name="TextBox 350">
          <a:extLst>
            <a:ext uri="{FF2B5EF4-FFF2-40B4-BE49-F238E27FC236}">
              <a16:creationId xmlns:a16="http://schemas.microsoft.com/office/drawing/2014/main" id="{34BD10F2-383D-4CF2-B5AF-DEB5F5D6312F}"/>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2" name="TextBox 351">
          <a:extLst>
            <a:ext uri="{FF2B5EF4-FFF2-40B4-BE49-F238E27FC236}">
              <a16:creationId xmlns:a16="http://schemas.microsoft.com/office/drawing/2014/main" id="{295047CC-7E61-46BF-8A25-7B9F9973ACF5}"/>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3" name="TextBox 352">
          <a:extLst>
            <a:ext uri="{FF2B5EF4-FFF2-40B4-BE49-F238E27FC236}">
              <a16:creationId xmlns:a16="http://schemas.microsoft.com/office/drawing/2014/main" id="{15C84669-18DA-4B66-AF3C-672BDFC77D7C}"/>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54" name="TextBox 353">
          <a:extLst>
            <a:ext uri="{FF2B5EF4-FFF2-40B4-BE49-F238E27FC236}">
              <a16:creationId xmlns:a16="http://schemas.microsoft.com/office/drawing/2014/main" id="{C0A98228-374E-4E23-A4B2-4A4CD07FBA69}"/>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55" name="TextBox 354">
          <a:extLst>
            <a:ext uri="{FF2B5EF4-FFF2-40B4-BE49-F238E27FC236}">
              <a16:creationId xmlns:a16="http://schemas.microsoft.com/office/drawing/2014/main" id="{0D8DEF85-55A7-4312-B1B4-226C46831FE2}"/>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56" name="TextBox 355">
          <a:extLst>
            <a:ext uri="{FF2B5EF4-FFF2-40B4-BE49-F238E27FC236}">
              <a16:creationId xmlns:a16="http://schemas.microsoft.com/office/drawing/2014/main" id="{969F56C5-AA13-4DA5-8EBF-CDD8F598575E}"/>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57" name="TextBox 356">
          <a:extLst>
            <a:ext uri="{FF2B5EF4-FFF2-40B4-BE49-F238E27FC236}">
              <a16:creationId xmlns:a16="http://schemas.microsoft.com/office/drawing/2014/main" id="{785C09F3-AC33-4EB5-85F8-E06E16D5C8B8}"/>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8" name="TextBox 357">
          <a:extLst>
            <a:ext uri="{FF2B5EF4-FFF2-40B4-BE49-F238E27FC236}">
              <a16:creationId xmlns:a16="http://schemas.microsoft.com/office/drawing/2014/main" id="{63154081-8FB7-428B-8067-BFBF475B447B}"/>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59" name="TextBox 358">
          <a:extLst>
            <a:ext uri="{FF2B5EF4-FFF2-40B4-BE49-F238E27FC236}">
              <a16:creationId xmlns:a16="http://schemas.microsoft.com/office/drawing/2014/main" id="{34BD10F2-383D-4CF2-B5AF-DEB5F5D6312F}"/>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60" name="TextBox 359">
          <a:extLst>
            <a:ext uri="{FF2B5EF4-FFF2-40B4-BE49-F238E27FC236}">
              <a16:creationId xmlns:a16="http://schemas.microsoft.com/office/drawing/2014/main" id="{295047CC-7E61-46BF-8A25-7B9F9973ACF5}"/>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61" name="TextBox 360">
          <a:extLst>
            <a:ext uri="{FF2B5EF4-FFF2-40B4-BE49-F238E27FC236}">
              <a16:creationId xmlns:a16="http://schemas.microsoft.com/office/drawing/2014/main" id="{15C84669-18DA-4B66-AF3C-672BDFC77D7C}"/>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2" name="TextBox 361">
          <a:extLst>
            <a:ext uri="{FF2B5EF4-FFF2-40B4-BE49-F238E27FC236}">
              <a16:creationId xmlns:a16="http://schemas.microsoft.com/office/drawing/2014/main" id="{63154081-8FB7-428B-8067-BFBF475B447B}"/>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3" name="TextBox 362">
          <a:extLst>
            <a:ext uri="{FF2B5EF4-FFF2-40B4-BE49-F238E27FC236}">
              <a16:creationId xmlns:a16="http://schemas.microsoft.com/office/drawing/2014/main" id="{34BD10F2-383D-4CF2-B5AF-DEB5F5D6312F}"/>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4" name="TextBox 363">
          <a:extLst>
            <a:ext uri="{FF2B5EF4-FFF2-40B4-BE49-F238E27FC236}">
              <a16:creationId xmlns:a16="http://schemas.microsoft.com/office/drawing/2014/main" id="{295047CC-7E61-46BF-8A25-7B9F9973ACF5}"/>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5" name="TextBox 364">
          <a:extLst>
            <a:ext uri="{FF2B5EF4-FFF2-40B4-BE49-F238E27FC236}">
              <a16:creationId xmlns:a16="http://schemas.microsoft.com/office/drawing/2014/main" id="{15C84669-18DA-4B66-AF3C-672BDFC77D7C}"/>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6" name="TextBox 365">
          <a:extLst>
            <a:ext uri="{FF2B5EF4-FFF2-40B4-BE49-F238E27FC236}">
              <a16:creationId xmlns:a16="http://schemas.microsoft.com/office/drawing/2014/main" id="{63154081-8FB7-428B-8067-BFBF475B447B}"/>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7" name="TextBox 366">
          <a:extLst>
            <a:ext uri="{FF2B5EF4-FFF2-40B4-BE49-F238E27FC236}">
              <a16:creationId xmlns:a16="http://schemas.microsoft.com/office/drawing/2014/main" id="{34BD10F2-383D-4CF2-B5AF-DEB5F5D6312F}"/>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8" name="TextBox 367">
          <a:extLst>
            <a:ext uri="{FF2B5EF4-FFF2-40B4-BE49-F238E27FC236}">
              <a16:creationId xmlns:a16="http://schemas.microsoft.com/office/drawing/2014/main" id="{295047CC-7E61-46BF-8A25-7B9F9973ACF5}"/>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0</xdr:colOff>
      <xdr:row>145</xdr:row>
      <xdr:rowOff>0</xdr:rowOff>
    </xdr:from>
    <xdr:ext cx="184731" cy="264560"/>
    <xdr:sp macro="" textlink="">
      <xdr:nvSpPr>
        <xdr:cNvPr id="369" name="TextBox 368">
          <a:extLst>
            <a:ext uri="{FF2B5EF4-FFF2-40B4-BE49-F238E27FC236}">
              <a16:creationId xmlns:a16="http://schemas.microsoft.com/office/drawing/2014/main" id="{15C84669-18DA-4B66-AF3C-672BDFC77D7C}"/>
            </a:ext>
          </a:extLst>
        </xdr:cNvPr>
        <xdr:cNvSpPr txBox="1"/>
      </xdr:nvSpPr>
      <xdr:spPr>
        <a:xfrm>
          <a:off x="87630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0" name="TextBox 369">
          <a:extLst>
            <a:ext uri="{FF2B5EF4-FFF2-40B4-BE49-F238E27FC236}">
              <a16:creationId xmlns:a16="http://schemas.microsoft.com/office/drawing/2014/main" id="{9911E506-DC72-4E39-B93D-AA84159EBC95}"/>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1" name="TextBox 370">
          <a:extLst>
            <a:ext uri="{FF2B5EF4-FFF2-40B4-BE49-F238E27FC236}">
              <a16:creationId xmlns:a16="http://schemas.microsoft.com/office/drawing/2014/main" id="{F5E3C188-2C4A-4719-A1F7-072E98549C65}"/>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2" name="TextBox 371">
          <a:extLst>
            <a:ext uri="{FF2B5EF4-FFF2-40B4-BE49-F238E27FC236}">
              <a16:creationId xmlns:a16="http://schemas.microsoft.com/office/drawing/2014/main" id="{6ABD8977-1764-49DE-AF98-6503B00744EA}"/>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3" name="TextBox 372">
          <a:extLst>
            <a:ext uri="{FF2B5EF4-FFF2-40B4-BE49-F238E27FC236}">
              <a16:creationId xmlns:a16="http://schemas.microsoft.com/office/drawing/2014/main" id="{F4DBDA50-5F2B-4707-BE22-8C8F0FE63F67}"/>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4" name="TextBox 373">
          <a:extLst>
            <a:ext uri="{FF2B5EF4-FFF2-40B4-BE49-F238E27FC236}">
              <a16:creationId xmlns:a16="http://schemas.microsoft.com/office/drawing/2014/main" id="{B293247A-CE7B-4D9D-8C0B-4D9E49E64E33}"/>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5" name="TextBox 374">
          <a:extLst>
            <a:ext uri="{FF2B5EF4-FFF2-40B4-BE49-F238E27FC236}">
              <a16:creationId xmlns:a16="http://schemas.microsoft.com/office/drawing/2014/main" id="{1F74417A-D000-4967-8F26-7761C0D1061F}"/>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6" name="TextBox 375">
          <a:extLst>
            <a:ext uri="{FF2B5EF4-FFF2-40B4-BE49-F238E27FC236}">
              <a16:creationId xmlns:a16="http://schemas.microsoft.com/office/drawing/2014/main" id="{EA4BAFD3-CDCD-46B9-A647-0D9807B059ED}"/>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7" name="TextBox 376">
          <a:extLst>
            <a:ext uri="{FF2B5EF4-FFF2-40B4-BE49-F238E27FC236}">
              <a16:creationId xmlns:a16="http://schemas.microsoft.com/office/drawing/2014/main" id="{B0E2FA03-3F32-41CE-8863-AF7A179E97A1}"/>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8" name="TextBox 377">
          <a:extLst>
            <a:ext uri="{FF2B5EF4-FFF2-40B4-BE49-F238E27FC236}">
              <a16:creationId xmlns:a16="http://schemas.microsoft.com/office/drawing/2014/main" id="{2217117A-DF1C-40CC-9BB8-1DB7933337CE}"/>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79" name="TextBox 378">
          <a:extLst>
            <a:ext uri="{FF2B5EF4-FFF2-40B4-BE49-F238E27FC236}">
              <a16:creationId xmlns:a16="http://schemas.microsoft.com/office/drawing/2014/main" id="{A57B3C4D-0BBD-423D-8D5F-635FA371E723}"/>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0" name="TextBox 379">
          <a:extLst>
            <a:ext uri="{FF2B5EF4-FFF2-40B4-BE49-F238E27FC236}">
              <a16:creationId xmlns:a16="http://schemas.microsoft.com/office/drawing/2014/main" id="{1888AEA2-8E16-43AD-AB59-5B4E6DD68591}"/>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1" name="TextBox 380">
          <a:extLst>
            <a:ext uri="{FF2B5EF4-FFF2-40B4-BE49-F238E27FC236}">
              <a16:creationId xmlns:a16="http://schemas.microsoft.com/office/drawing/2014/main" id="{8F9941B1-228C-423A-B45D-326C749685C3}"/>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2" name="TextBox 381">
          <a:extLst>
            <a:ext uri="{FF2B5EF4-FFF2-40B4-BE49-F238E27FC236}">
              <a16:creationId xmlns:a16="http://schemas.microsoft.com/office/drawing/2014/main" id="{C0A98228-374E-4E23-A4B2-4A4CD07FBA69}"/>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3" name="TextBox 382">
          <a:extLst>
            <a:ext uri="{FF2B5EF4-FFF2-40B4-BE49-F238E27FC236}">
              <a16:creationId xmlns:a16="http://schemas.microsoft.com/office/drawing/2014/main" id="{0D8DEF85-55A7-4312-B1B4-226C46831FE2}"/>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4" name="TextBox 383">
          <a:extLst>
            <a:ext uri="{FF2B5EF4-FFF2-40B4-BE49-F238E27FC236}">
              <a16:creationId xmlns:a16="http://schemas.microsoft.com/office/drawing/2014/main" id="{969F56C5-AA13-4DA5-8EBF-CDD8F598575E}"/>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85" name="TextBox 384">
          <a:extLst>
            <a:ext uri="{FF2B5EF4-FFF2-40B4-BE49-F238E27FC236}">
              <a16:creationId xmlns:a16="http://schemas.microsoft.com/office/drawing/2014/main" id="{785C09F3-AC33-4EB5-85F8-E06E16D5C8B8}"/>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86" name="TextBox 385">
          <a:extLst>
            <a:ext uri="{FF2B5EF4-FFF2-40B4-BE49-F238E27FC236}">
              <a16:creationId xmlns:a16="http://schemas.microsoft.com/office/drawing/2014/main" id="{63154081-8FB7-428B-8067-BFBF475B447B}"/>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87" name="TextBox 386">
          <a:extLst>
            <a:ext uri="{FF2B5EF4-FFF2-40B4-BE49-F238E27FC236}">
              <a16:creationId xmlns:a16="http://schemas.microsoft.com/office/drawing/2014/main" id="{34BD10F2-383D-4CF2-B5AF-DEB5F5D6312F}"/>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88" name="TextBox 387">
          <a:extLst>
            <a:ext uri="{FF2B5EF4-FFF2-40B4-BE49-F238E27FC236}">
              <a16:creationId xmlns:a16="http://schemas.microsoft.com/office/drawing/2014/main" id="{295047CC-7E61-46BF-8A25-7B9F9973ACF5}"/>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89" name="TextBox 388">
          <a:extLst>
            <a:ext uri="{FF2B5EF4-FFF2-40B4-BE49-F238E27FC236}">
              <a16:creationId xmlns:a16="http://schemas.microsoft.com/office/drawing/2014/main" id="{15C84669-18DA-4B66-AF3C-672BDFC77D7C}"/>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0" name="TextBox 389">
          <a:extLst>
            <a:ext uri="{FF2B5EF4-FFF2-40B4-BE49-F238E27FC236}">
              <a16:creationId xmlns:a16="http://schemas.microsoft.com/office/drawing/2014/main" id="{C0A98228-374E-4E23-A4B2-4A4CD07FBA69}"/>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1" name="TextBox 390">
          <a:extLst>
            <a:ext uri="{FF2B5EF4-FFF2-40B4-BE49-F238E27FC236}">
              <a16:creationId xmlns:a16="http://schemas.microsoft.com/office/drawing/2014/main" id="{0D8DEF85-55A7-4312-B1B4-226C46831FE2}"/>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2" name="TextBox 391">
          <a:extLst>
            <a:ext uri="{FF2B5EF4-FFF2-40B4-BE49-F238E27FC236}">
              <a16:creationId xmlns:a16="http://schemas.microsoft.com/office/drawing/2014/main" id="{969F56C5-AA13-4DA5-8EBF-CDD8F598575E}"/>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3" name="TextBox 392">
          <a:extLst>
            <a:ext uri="{FF2B5EF4-FFF2-40B4-BE49-F238E27FC236}">
              <a16:creationId xmlns:a16="http://schemas.microsoft.com/office/drawing/2014/main" id="{785C09F3-AC33-4EB5-85F8-E06E16D5C8B8}"/>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94" name="TextBox 393">
          <a:extLst>
            <a:ext uri="{FF2B5EF4-FFF2-40B4-BE49-F238E27FC236}">
              <a16:creationId xmlns:a16="http://schemas.microsoft.com/office/drawing/2014/main" id="{63154081-8FB7-428B-8067-BFBF475B447B}"/>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95" name="TextBox 394">
          <a:extLst>
            <a:ext uri="{FF2B5EF4-FFF2-40B4-BE49-F238E27FC236}">
              <a16:creationId xmlns:a16="http://schemas.microsoft.com/office/drawing/2014/main" id="{34BD10F2-383D-4CF2-B5AF-DEB5F5D6312F}"/>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96" name="TextBox 395">
          <a:extLst>
            <a:ext uri="{FF2B5EF4-FFF2-40B4-BE49-F238E27FC236}">
              <a16:creationId xmlns:a16="http://schemas.microsoft.com/office/drawing/2014/main" id="{295047CC-7E61-46BF-8A25-7B9F9973ACF5}"/>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397" name="TextBox 396">
          <a:extLst>
            <a:ext uri="{FF2B5EF4-FFF2-40B4-BE49-F238E27FC236}">
              <a16:creationId xmlns:a16="http://schemas.microsoft.com/office/drawing/2014/main" id="{15C84669-18DA-4B66-AF3C-672BDFC77D7C}"/>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8" name="TextBox 397">
          <a:extLst>
            <a:ext uri="{FF2B5EF4-FFF2-40B4-BE49-F238E27FC236}">
              <a16:creationId xmlns:a16="http://schemas.microsoft.com/office/drawing/2014/main" id="{63154081-8FB7-428B-8067-BFBF475B447B}"/>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399" name="TextBox 398">
          <a:extLst>
            <a:ext uri="{FF2B5EF4-FFF2-40B4-BE49-F238E27FC236}">
              <a16:creationId xmlns:a16="http://schemas.microsoft.com/office/drawing/2014/main" id="{34BD10F2-383D-4CF2-B5AF-DEB5F5D6312F}"/>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0" name="TextBox 399">
          <a:extLst>
            <a:ext uri="{FF2B5EF4-FFF2-40B4-BE49-F238E27FC236}">
              <a16:creationId xmlns:a16="http://schemas.microsoft.com/office/drawing/2014/main" id="{295047CC-7E61-46BF-8A25-7B9F9973ACF5}"/>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1" name="TextBox 400">
          <a:extLst>
            <a:ext uri="{FF2B5EF4-FFF2-40B4-BE49-F238E27FC236}">
              <a16:creationId xmlns:a16="http://schemas.microsoft.com/office/drawing/2014/main" id="{15C84669-18DA-4B66-AF3C-672BDFC77D7C}"/>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2" name="TextBox 401">
          <a:extLst>
            <a:ext uri="{FF2B5EF4-FFF2-40B4-BE49-F238E27FC236}">
              <a16:creationId xmlns:a16="http://schemas.microsoft.com/office/drawing/2014/main" id="{63154081-8FB7-428B-8067-BFBF475B447B}"/>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3" name="TextBox 402">
          <a:extLst>
            <a:ext uri="{FF2B5EF4-FFF2-40B4-BE49-F238E27FC236}">
              <a16:creationId xmlns:a16="http://schemas.microsoft.com/office/drawing/2014/main" id="{34BD10F2-383D-4CF2-B5AF-DEB5F5D6312F}"/>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4" name="TextBox 403">
          <a:extLst>
            <a:ext uri="{FF2B5EF4-FFF2-40B4-BE49-F238E27FC236}">
              <a16:creationId xmlns:a16="http://schemas.microsoft.com/office/drawing/2014/main" id="{295047CC-7E61-46BF-8A25-7B9F9973ACF5}"/>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11</xdr:col>
      <xdr:colOff>0</xdr:colOff>
      <xdr:row>145</xdr:row>
      <xdr:rowOff>0</xdr:rowOff>
    </xdr:from>
    <xdr:ext cx="184731" cy="264560"/>
    <xdr:sp macro="" textlink="">
      <xdr:nvSpPr>
        <xdr:cNvPr id="405" name="TextBox 404">
          <a:extLst>
            <a:ext uri="{FF2B5EF4-FFF2-40B4-BE49-F238E27FC236}">
              <a16:creationId xmlns:a16="http://schemas.microsoft.com/office/drawing/2014/main" id="{15C84669-18DA-4B66-AF3C-672BDFC77D7C}"/>
            </a:ext>
          </a:extLst>
        </xdr:cNvPr>
        <xdr:cNvSpPr txBox="1"/>
      </xdr:nvSpPr>
      <xdr:spPr>
        <a:xfrm>
          <a:off x="1084939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06" name="TextBox 405">
          <a:extLst>
            <a:ext uri="{FF2B5EF4-FFF2-40B4-BE49-F238E27FC236}">
              <a16:creationId xmlns:a16="http://schemas.microsoft.com/office/drawing/2014/main" id="{00000000-0008-0000-0000-00003E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07" name="TextBox 406">
          <a:extLst>
            <a:ext uri="{FF2B5EF4-FFF2-40B4-BE49-F238E27FC236}">
              <a16:creationId xmlns:a16="http://schemas.microsoft.com/office/drawing/2014/main" id="{00000000-0008-0000-0000-00003F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08" name="TextBox 407">
          <a:extLst>
            <a:ext uri="{FF2B5EF4-FFF2-40B4-BE49-F238E27FC236}">
              <a16:creationId xmlns:a16="http://schemas.microsoft.com/office/drawing/2014/main" id="{00000000-0008-0000-0000-000040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09" name="TextBox 408">
          <a:extLst>
            <a:ext uri="{FF2B5EF4-FFF2-40B4-BE49-F238E27FC236}">
              <a16:creationId xmlns:a16="http://schemas.microsoft.com/office/drawing/2014/main" id="{00000000-0008-0000-0000-000041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10" name="TextBox 409">
          <a:extLst>
            <a:ext uri="{FF2B5EF4-FFF2-40B4-BE49-F238E27FC236}">
              <a16:creationId xmlns:a16="http://schemas.microsoft.com/office/drawing/2014/main" id="{00000000-0008-0000-0000-000046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11" name="TextBox 410">
          <a:extLst>
            <a:ext uri="{FF2B5EF4-FFF2-40B4-BE49-F238E27FC236}">
              <a16:creationId xmlns:a16="http://schemas.microsoft.com/office/drawing/2014/main" id="{00000000-0008-0000-0000-000047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12" name="TextBox 411">
          <a:extLst>
            <a:ext uri="{FF2B5EF4-FFF2-40B4-BE49-F238E27FC236}">
              <a16:creationId xmlns:a16="http://schemas.microsoft.com/office/drawing/2014/main" id="{00000000-0008-0000-0000-000048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10</xdr:col>
      <xdr:colOff>695740</xdr:colOff>
      <xdr:row>145</xdr:row>
      <xdr:rowOff>0</xdr:rowOff>
    </xdr:from>
    <xdr:ext cx="184731" cy="264560"/>
    <xdr:sp macro="" textlink="">
      <xdr:nvSpPr>
        <xdr:cNvPr id="413" name="TextBox 412">
          <a:extLst>
            <a:ext uri="{FF2B5EF4-FFF2-40B4-BE49-F238E27FC236}">
              <a16:creationId xmlns:a16="http://schemas.microsoft.com/office/drawing/2014/main" id="{00000000-0008-0000-0000-000049000000}"/>
            </a:ext>
          </a:extLst>
        </xdr:cNvPr>
        <xdr:cNvSpPr txBox="1"/>
      </xdr:nvSpPr>
      <xdr:spPr>
        <a:xfrm>
          <a:off x="1572040" y="101755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695740</xdr:colOff>
      <xdr:row>50</xdr:row>
      <xdr:rowOff>0</xdr:rowOff>
    </xdr:from>
    <xdr:ext cx="184731" cy="264560"/>
    <xdr:sp macro="" textlink="">
      <xdr:nvSpPr>
        <xdr:cNvPr id="2" name="TextBox 1">
          <a:extLst>
            <a:ext uri="{FF2B5EF4-FFF2-40B4-BE49-F238E27FC236}">
              <a16:creationId xmlns:a16="http://schemas.microsoft.com/office/drawing/2014/main" id="{9911E506-DC72-4E39-B93D-AA84159EBC95}"/>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 name="TextBox 2">
          <a:extLst>
            <a:ext uri="{FF2B5EF4-FFF2-40B4-BE49-F238E27FC236}">
              <a16:creationId xmlns:a16="http://schemas.microsoft.com/office/drawing/2014/main" id="{F5E3C188-2C4A-4719-A1F7-072E98549C65}"/>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4" name="TextBox 3">
          <a:extLst>
            <a:ext uri="{FF2B5EF4-FFF2-40B4-BE49-F238E27FC236}">
              <a16:creationId xmlns:a16="http://schemas.microsoft.com/office/drawing/2014/main" id="{6ABD8977-1764-49DE-AF98-6503B00744EA}"/>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5" name="TextBox 4">
          <a:extLst>
            <a:ext uri="{FF2B5EF4-FFF2-40B4-BE49-F238E27FC236}">
              <a16:creationId xmlns:a16="http://schemas.microsoft.com/office/drawing/2014/main" id="{F4DBDA50-5F2B-4707-BE22-8C8F0FE63F67}"/>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6" name="TextBox 5">
          <a:extLst>
            <a:ext uri="{FF2B5EF4-FFF2-40B4-BE49-F238E27FC236}">
              <a16:creationId xmlns:a16="http://schemas.microsoft.com/office/drawing/2014/main" id="{B293247A-CE7B-4D9D-8C0B-4D9E49E64E33}"/>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7" name="TextBox 6">
          <a:extLst>
            <a:ext uri="{FF2B5EF4-FFF2-40B4-BE49-F238E27FC236}">
              <a16:creationId xmlns:a16="http://schemas.microsoft.com/office/drawing/2014/main" id="{1F74417A-D000-4967-8F26-7761C0D1061F}"/>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8" name="TextBox 7">
          <a:extLst>
            <a:ext uri="{FF2B5EF4-FFF2-40B4-BE49-F238E27FC236}">
              <a16:creationId xmlns:a16="http://schemas.microsoft.com/office/drawing/2014/main" id="{EA4BAFD3-CDCD-46B9-A647-0D9807B059ED}"/>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9" name="TextBox 8">
          <a:extLst>
            <a:ext uri="{FF2B5EF4-FFF2-40B4-BE49-F238E27FC236}">
              <a16:creationId xmlns:a16="http://schemas.microsoft.com/office/drawing/2014/main" id="{B0E2FA03-3F32-41CE-8863-AF7A179E97A1}"/>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0" name="TextBox 9">
          <a:extLst>
            <a:ext uri="{FF2B5EF4-FFF2-40B4-BE49-F238E27FC236}">
              <a16:creationId xmlns:a16="http://schemas.microsoft.com/office/drawing/2014/main" id="{2217117A-DF1C-40CC-9BB8-1DB7933337CE}"/>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1" name="TextBox 10">
          <a:extLst>
            <a:ext uri="{FF2B5EF4-FFF2-40B4-BE49-F238E27FC236}">
              <a16:creationId xmlns:a16="http://schemas.microsoft.com/office/drawing/2014/main" id="{A57B3C4D-0BBD-423D-8D5F-635FA371E723}"/>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2" name="TextBox 11">
          <a:extLst>
            <a:ext uri="{FF2B5EF4-FFF2-40B4-BE49-F238E27FC236}">
              <a16:creationId xmlns:a16="http://schemas.microsoft.com/office/drawing/2014/main" id="{1888AEA2-8E16-43AD-AB59-5B4E6DD68591}"/>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3" name="TextBox 12">
          <a:extLst>
            <a:ext uri="{FF2B5EF4-FFF2-40B4-BE49-F238E27FC236}">
              <a16:creationId xmlns:a16="http://schemas.microsoft.com/office/drawing/2014/main" id="{8F9941B1-228C-423A-B45D-326C749685C3}"/>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4" name="TextBox 13">
          <a:extLst>
            <a:ext uri="{FF2B5EF4-FFF2-40B4-BE49-F238E27FC236}">
              <a16:creationId xmlns:a16="http://schemas.microsoft.com/office/drawing/2014/main" id="{C0A98228-374E-4E23-A4B2-4A4CD07FBA69}"/>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5" name="TextBox 14">
          <a:extLst>
            <a:ext uri="{FF2B5EF4-FFF2-40B4-BE49-F238E27FC236}">
              <a16:creationId xmlns:a16="http://schemas.microsoft.com/office/drawing/2014/main" id="{0D8DEF85-55A7-4312-B1B4-226C46831FE2}"/>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6" name="TextBox 15">
          <a:extLst>
            <a:ext uri="{FF2B5EF4-FFF2-40B4-BE49-F238E27FC236}">
              <a16:creationId xmlns:a16="http://schemas.microsoft.com/office/drawing/2014/main" id="{969F56C5-AA13-4DA5-8EBF-CDD8F598575E}"/>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17" name="TextBox 16">
          <a:extLst>
            <a:ext uri="{FF2B5EF4-FFF2-40B4-BE49-F238E27FC236}">
              <a16:creationId xmlns:a16="http://schemas.microsoft.com/office/drawing/2014/main" id="{785C09F3-AC33-4EB5-85F8-E06E16D5C8B8}"/>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18" name="TextBox 17">
          <a:extLst>
            <a:ext uri="{FF2B5EF4-FFF2-40B4-BE49-F238E27FC236}">
              <a16:creationId xmlns:a16="http://schemas.microsoft.com/office/drawing/2014/main" id="{63154081-8FB7-428B-8067-BFBF475B447B}"/>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19" name="TextBox 18">
          <a:extLst>
            <a:ext uri="{FF2B5EF4-FFF2-40B4-BE49-F238E27FC236}">
              <a16:creationId xmlns:a16="http://schemas.microsoft.com/office/drawing/2014/main" id="{34BD10F2-383D-4CF2-B5AF-DEB5F5D6312F}"/>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0" name="TextBox 19">
          <a:extLst>
            <a:ext uri="{FF2B5EF4-FFF2-40B4-BE49-F238E27FC236}">
              <a16:creationId xmlns:a16="http://schemas.microsoft.com/office/drawing/2014/main" id="{295047CC-7E61-46BF-8A25-7B9F9973ACF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1" name="TextBox 20">
          <a:extLst>
            <a:ext uri="{FF2B5EF4-FFF2-40B4-BE49-F238E27FC236}">
              <a16:creationId xmlns:a16="http://schemas.microsoft.com/office/drawing/2014/main" id="{15C84669-18DA-4B66-AF3C-672BDFC77D7C}"/>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2" name="TextBox 21">
          <a:extLst>
            <a:ext uri="{FF2B5EF4-FFF2-40B4-BE49-F238E27FC236}">
              <a16:creationId xmlns:a16="http://schemas.microsoft.com/office/drawing/2014/main" id="{C0A98228-374E-4E23-A4B2-4A4CD07FBA69}"/>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3" name="TextBox 22">
          <a:extLst>
            <a:ext uri="{FF2B5EF4-FFF2-40B4-BE49-F238E27FC236}">
              <a16:creationId xmlns:a16="http://schemas.microsoft.com/office/drawing/2014/main" id="{0D8DEF85-55A7-4312-B1B4-226C46831FE2}"/>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4" name="TextBox 23">
          <a:extLst>
            <a:ext uri="{FF2B5EF4-FFF2-40B4-BE49-F238E27FC236}">
              <a16:creationId xmlns:a16="http://schemas.microsoft.com/office/drawing/2014/main" id="{969F56C5-AA13-4DA5-8EBF-CDD8F598575E}"/>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25" name="TextBox 24">
          <a:extLst>
            <a:ext uri="{FF2B5EF4-FFF2-40B4-BE49-F238E27FC236}">
              <a16:creationId xmlns:a16="http://schemas.microsoft.com/office/drawing/2014/main" id="{785C09F3-AC33-4EB5-85F8-E06E16D5C8B8}"/>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6" name="TextBox 25">
          <a:extLst>
            <a:ext uri="{FF2B5EF4-FFF2-40B4-BE49-F238E27FC236}">
              <a16:creationId xmlns:a16="http://schemas.microsoft.com/office/drawing/2014/main" id="{63154081-8FB7-428B-8067-BFBF475B447B}"/>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7" name="TextBox 26">
          <a:extLst>
            <a:ext uri="{FF2B5EF4-FFF2-40B4-BE49-F238E27FC236}">
              <a16:creationId xmlns:a16="http://schemas.microsoft.com/office/drawing/2014/main" id="{34BD10F2-383D-4CF2-B5AF-DEB5F5D6312F}"/>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8" name="TextBox 27">
          <a:extLst>
            <a:ext uri="{FF2B5EF4-FFF2-40B4-BE49-F238E27FC236}">
              <a16:creationId xmlns:a16="http://schemas.microsoft.com/office/drawing/2014/main" id="{295047CC-7E61-46BF-8A25-7B9F9973ACF5}"/>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695740</xdr:colOff>
      <xdr:row>50</xdr:row>
      <xdr:rowOff>0</xdr:rowOff>
    </xdr:from>
    <xdr:ext cx="184731" cy="264560"/>
    <xdr:sp macro="" textlink="">
      <xdr:nvSpPr>
        <xdr:cNvPr id="29" name="TextBox 28">
          <a:extLst>
            <a:ext uri="{FF2B5EF4-FFF2-40B4-BE49-F238E27FC236}">
              <a16:creationId xmlns:a16="http://schemas.microsoft.com/office/drawing/2014/main" id="{15C84669-18DA-4B66-AF3C-672BDFC77D7C}"/>
            </a:ext>
          </a:extLst>
        </xdr:cNvPr>
        <xdr:cNvSpPr txBox="1"/>
      </xdr:nvSpPr>
      <xdr:spPr>
        <a:xfrm>
          <a:off x="161966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0" name="TextBox 29">
          <a:extLst>
            <a:ext uri="{FF2B5EF4-FFF2-40B4-BE49-F238E27FC236}">
              <a16:creationId xmlns:a16="http://schemas.microsoft.com/office/drawing/2014/main" id="{63154081-8FB7-428B-8067-BFBF475B447B}"/>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1" name="TextBox 30">
          <a:extLst>
            <a:ext uri="{FF2B5EF4-FFF2-40B4-BE49-F238E27FC236}">
              <a16:creationId xmlns:a16="http://schemas.microsoft.com/office/drawing/2014/main" id="{34BD10F2-383D-4CF2-B5AF-DEB5F5D6312F}"/>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2" name="TextBox 31">
          <a:extLst>
            <a:ext uri="{FF2B5EF4-FFF2-40B4-BE49-F238E27FC236}">
              <a16:creationId xmlns:a16="http://schemas.microsoft.com/office/drawing/2014/main" id="{295047CC-7E61-46BF-8A25-7B9F9973ACF5}"/>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3" name="TextBox 32">
          <a:extLst>
            <a:ext uri="{FF2B5EF4-FFF2-40B4-BE49-F238E27FC236}">
              <a16:creationId xmlns:a16="http://schemas.microsoft.com/office/drawing/2014/main" id="{15C84669-18DA-4B66-AF3C-672BDFC77D7C}"/>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4" name="TextBox 33">
          <a:extLst>
            <a:ext uri="{FF2B5EF4-FFF2-40B4-BE49-F238E27FC236}">
              <a16:creationId xmlns:a16="http://schemas.microsoft.com/office/drawing/2014/main" id="{63154081-8FB7-428B-8067-BFBF475B447B}"/>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5" name="TextBox 34">
          <a:extLst>
            <a:ext uri="{FF2B5EF4-FFF2-40B4-BE49-F238E27FC236}">
              <a16:creationId xmlns:a16="http://schemas.microsoft.com/office/drawing/2014/main" id="{34BD10F2-383D-4CF2-B5AF-DEB5F5D6312F}"/>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6" name="TextBox 35">
          <a:extLst>
            <a:ext uri="{FF2B5EF4-FFF2-40B4-BE49-F238E27FC236}">
              <a16:creationId xmlns:a16="http://schemas.microsoft.com/office/drawing/2014/main" id="{295047CC-7E61-46BF-8A25-7B9F9973ACF5}"/>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50</xdr:row>
      <xdr:rowOff>0</xdr:rowOff>
    </xdr:from>
    <xdr:ext cx="184731" cy="264560"/>
    <xdr:sp macro="" textlink="">
      <xdr:nvSpPr>
        <xdr:cNvPr id="37" name="TextBox 36">
          <a:extLst>
            <a:ext uri="{FF2B5EF4-FFF2-40B4-BE49-F238E27FC236}">
              <a16:creationId xmlns:a16="http://schemas.microsoft.com/office/drawing/2014/main" id="{15C84669-18DA-4B66-AF3C-672BDFC77D7C}"/>
            </a:ext>
          </a:extLst>
        </xdr:cNvPr>
        <xdr:cNvSpPr txBox="1"/>
      </xdr:nvSpPr>
      <xdr:spPr>
        <a:xfrm>
          <a:off x="92392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38" name="TextBox 37">
          <a:extLst>
            <a:ext uri="{FF2B5EF4-FFF2-40B4-BE49-F238E27FC236}">
              <a16:creationId xmlns:a16="http://schemas.microsoft.com/office/drawing/2014/main" id="{9911E506-DC72-4E39-B93D-AA84159EBC95}"/>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39" name="TextBox 38">
          <a:extLst>
            <a:ext uri="{FF2B5EF4-FFF2-40B4-BE49-F238E27FC236}">
              <a16:creationId xmlns:a16="http://schemas.microsoft.com/office/drawing/2014/main" id="{F5E3C188-2C4A-4719-A1F7-072E98549C65}"/>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0" name="TextBox 39">
          <a:extLst>
            <a:ext uri="{FF2B5EF4-FFF2-40B4-BE49-F238E27FC236}">
              <a16:creationId xmlns:a16="http://schemas.microsoft.com/office/drawing/2014/main" id="{6ABD8977-1764-49DE-AF98-6503B00744EA}"/>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1" name="TextBox 40">
          <a:extLst>
            <a:ext uri="{FF2B5EF4-FFF2-40B4-BE49-F238E27FC236}">
              <a16:creationId xmlns:a16="http://schemas.microsoft.com/office/drawing/2014/main" id="{F4DBDA50-5F2B-4707-BE22-8C8F0FE63F67}"/>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2" name="TextBox 41">
          <a:extLst>
            <a:ext uri="{FF2B5EF4-FFF2-40B4-BE49-F238E27FC236}">
              <a16:creationId xmlns:a16="http://schemas.microsoft.com/office/drawing/2014/main" id="{B293247A-CE7B-4D9D-8C0B-4D9E49E64E33}"/>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3" name="TextBox 42">
          <a:extLst>
            <a:ext uri="{FF2B5EF4-FFF2-40B4-BE49-F238E27FC236}">
              <a16:creationId xmlns:a16="http://schemas.microsoft.com/office/drawing/2014/main" id="{1F74417A-D000-4967-8F26-7761C0D1061F}"/>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4" name="TextBox 43">
          <a:extLst>
            <a:ext uri="{FF2B5EF4-FFF2-40B4-BE49-F238E27FC236}">
              <a16:creationId xmlns:a16="http://schemas.microsoft.com/office/drawing/2014/main" id="{EA4BAFD3-CDCD-46B9-A647-0D9807B059ED}"/>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5" name="TextBox 44">
          <a:extLst>
            <a:ext uri="{FF2B5EF4-FFF2-40B4-BE49-F238E27FC236}">
              <a16:creationId xmlns:a16="http://schemas.microsoft.com/office/drawing/2014/main" id="{B0E2FA03-3F32-41CE-8863-AF7A179E97A1}"/>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6" name="TextBox 45">
          <a:extLst>
            <a:ext uri="{FF2B5EF4-FFF2-40B4-BE49-F238E27FC236}">
              <a16:creationId xmlns:a16="http://schemas.microsoft.com/office/drawing/2014/main" id="{2217117A-DF1C-40CC-9BB8-1DB7933337CE}"/>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7" name="TextBox 46">
          <a:extLst>
            <a:ext uri="{FF2B5EF4-FFF2-40B4-BE49-F238E27FC236}">
              <a16:creationId xmlns:a16="http://schemas.microsoft.com/office/drawing/2014/main" id="{A57B3C4D-0BBD-423D-8D5F-635FA371E723}"/>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8" name="TextBox 47">
          <a:extLst>
            <a:ext uri="{FF2B5EF4-FFF2-40B4-BE49-F238E27FC236}">
              <a16:creationId xmlns:a16="http://schemas.microsoft.com/office/drawing/2014/main" id="{1888AEA2-8E16-43AD-AB59-5B4E6DD68591}"/>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49" name="TextBox 48">
          <a:extLst>
            <a:ext uri="{FF2B5EF4-FFF2-40B4-BE49-F238E27FC236}">
              <a16:creationId xmlns:a16="http://schemas.microsoft.com/office/drawing/2014/main" id="{8F9941B1-228C-423A-B45D-326C749685C3}"/>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0" name="TextBox 49">
          <a:extLst>
            <a:ext uri="{FF2B5EF4-FFF2-40B4-BE49-F238E27FC236}">
              <a16:creationId xmlns:a16="http://schemas.microsoft.com/office/drawing/2014/main" id="{C0A98228-374E-4E23-A4B2-4A4CD07FBA69}"/>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1" name="TextBox 50">
          <a:extLst>
            <a:ext uri="{FF2B5EF4-FFF2-40B4-BE49-F238E27FC236}">
              <a16:creationId xmlns:a16="http://schemas.microsoft.com/office/drawing/2014/main" id="{0D8DEF85-55A7-4312-B1B4-226C46831FE2}"/>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2" name="TextBox 51">
          <a:extLst>
            <a:ext uri="{FF2B5EF4-FFF2-40B4-BE49-F238E27FC236}">
              <a16:creationId xmlns:a16="http://schemas.microsoft.com/office/drawing/2014/main" id="{969F56C5-AA13-4DA5-8EBF-CDD8F598575E}"/>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3" name="TextBox 52">
          <a:extLst>
            <a:ext uri="{FF2B5EF4-FFF2-40B4-BE49-F238E27FC236}">
              <a16:creationId xmlns:a16="http://schemas.microsoft.com/office/drawing/2014/main" id="{785C09F3-AC33-4EB5-85F8-E06E16D5C8B8}"/>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54" name="TextBox 53">
          <a:extLst>
            <a:ext uri="{FF2B5EF4-FFF2-40B4-BE49-F238E27FC236}">
              <a16:creationId xmlns:a16="http://schemas.microsoft.com/office/drawing/2014/main" id="{63154081-8FB7-428B-8067-BFBF475B447B}"/>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55" name="TextBox 54">
          <a:extLst>
            <a:ext uri="{FF2B5EF4-FFF2-40B4-BE49-F238E27FC236}">
              <a16:creationId xmlns:a16="http://schemas.microsoft.com/office/drawing/2014/main" id="{34BD10F2-383D-4CF2-B5AF-DEB5F5D6312F}"/>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56" name="TextBox 55">
          <a:extLst>
            <a:ext uri="{FF2B5EF4-FFF2-40B4-BE49-F238E27FC236}">
              <a16:creationId xmlns:a16="http://schemas.microsoft.com/office/drawing/2014/main" id="{295047CC-7E61-46BF-8A25-7B9F9973ACF5}"/>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57" name="TextBox 56">
          <a:extLst>
            <a:ext uri="{FF2B5EF4-FFF2-40B4-BE49-F238E27FC236}">
              <a16:creationId xmlns:a16="http://schemas.microsoft.com/office/drawing/2014/main" id="{15C84669-18DA-4B66-AF3C-672BDFC77D7C}"/>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8" name="TextBox 57">
          <a:extLst>
            <a:ext uri="{FF2B5EF4-FFF2-40B4-BE49-F238E27FC236}">
              <a16:creationId xmlns:a16="http://schemas.microsoft.com/office/drawing/2014/main" id="{C0A98228-374E-4E23-A4B2-4A4CD07FBA69}"/>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59" name="TextBox 58">
          <a:extLst>
            <a:ext uri="{FF2B5EF4-FFF2-40B4-BE49-F238E27FC236}">
              <a16:creationId xmlns:a16="http://schemas.microsoft.com/office/drawing/2014/main" id="{0D8DEF85-55A7-4312-B1B4-226C46831FE2}"/>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0" name="TextBox 59">
          <a:extLst>
            <a:ext uri="{FF2B5EF4-FFF2-40B4-BE49-F238E27FC236}">
              <a16:creationId xmlns:a16="http://schemas.microsoft.com/office/drawing/2014/main" id="{969F56C5-AA13-4DA5-8EBF-CDD8F598575E}"/>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1" name="TextBox 60">
          <a:extLst>
            <a:ext uri="{FF2B5EF4-FFF2-40B4-BE49-F238E27FC236}">
              <a16:creationId xmlns:a16="http://schemas.microsoft.com/office/drawing/2014/main" id="{785C09F3-AC33-4EB5-85F8-E06E16D5C8B8}"/>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62" name="TextBox 61">
          <a:extLst>
            <a:ext uri="{FF2B5EF4-FFF2-40B4-BE49-F238E27FC236}">
              <a16:creationId xmlns:a16="http://schemas.microsoft.com/office/drawing/2014/main" id="{63154081-8FB7-428B-8067-BFBF475B447B}"/>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63" name="TextBox 62">
          <a:extLst>
            <a:ext uri="{FF2B5EF4-FFF2-40B4-BE49-F238E27FC236}">
              <a16:creationId xmlns:a16="http://schemas.microsoft.com/office/drawing/2014/main" id="{34BD10F2-383D-4CF2-B5AF-DEB5F5D6312F}"/>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64" name="TextBox 63">
          <a:extLst>
            <a:ext uri="{FF2B5EF4-FFF2-40B4-BE49-F238E27FC236}">
              <a16:creationId xmlns:a16="http://schemas.microsoft.com/office/drawing/2014/main" id="{295047CC-7E61-46BF-8A25-7B9F9973ACF5}"/>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65" name="TextBox 64">
          <a:extLst>
            <a:ext uri="{FF2B5EF4-FFF2-40B4-BE49-F238E27FC236}">
              <a16:creationId xmlns:a16="http://schemas.microsoft.com/office/drawing/2014/main" id="{15C84669-18DA-4B66-AF3C-672BDFC77D7C}"/>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6" name="TextBox 65">
          <a:extLst>
            <a:ext uri="{FF2B5EF4-FFF2-40B4-BE49-F238E27FC236}">
              <a16:creationId xmlns:a16="http://schemas.microsoft.com/office/drawing/2014/main" id="{63154081-8FB7-428B-8067-BFBF475B447B}"/>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7" name="TextBox 66">
          <a:extLst>
            <a:ext uri="{FF2B5EF4-FFF2-40B4-BE49-F238E27FC236}">
              <a16:creationId xmlns:a16="http://schemas.microsoft.com/office/drawing/2014/main" id="{34BD10F2-383D-4CF2-B5AF-DEB5F5D6312F}"/>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8" name="TextBox 67">
          <a:extLst>
            <a:ext uri="{FF2B5EF4-FFF2-40B4-BE49-F238E27FC236}">
              <a16:creationId xmlns:a16="http://schemas.microsoft.com/office/drawing/2014/main" id="{295047CC-7E61-46BF-8A25-7B9F9973ACF5}"/>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69" name="TextBox 68">
          <a:extLst>
            <a:ext uri="{FF2B5EF4-FFF2-40B4-BE49-F238E27FC236}">
              <a16:creationId xmlns:a16="http://schemas.microsoft.com/office/drawing/2014/main" id="{15C84669-18DA-4B66-AF3C-672BDFC77D7C}"/>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70" name="TextBox 69">
          <a:extLst>
            <a:ext uri="{FF2B5EF4-FFF2-40B4-BE49-F238E27FC236}">
              <a16:creationId xmlns:a16="http://schemas.microsoft.com/office/drawing/2014/main" id="{63154081-8FB7-428B-8067-BFBF475B447B}"/>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71" name="TextBox 70">
          <a:extLst>
            <a:ext uri="{FF2B5EF4-FFF2-40B4-BE49-F238E27FC236}">
              <a16:creationId xmlns:a16="http://schemas.microsoft.com/office/drawing/2014/main" id="{34BD10F2-383D-4CF2-B5AF-DEB5F5D6312F}"/>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72" name="TextBox 71">
          <a:extLst>
            <a:ext uri="{FF2B5EF4-FFF2-40B4-BE49-F238E27FC236}">
              <a16:creationId xmlns:a16="http://schemas.microsoft.com/office/drawing/2014/main" id="{295047CC-7E61-46BF-8A25-7B9F9973ACF5}"/>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7</xdr:col>
      <xdr:colOff>695740</xdr:colOff>
      <xdr:row>50</xdr:row>
      <xdr:rowOff>0</xdr:rowOff>
    </xdr:from>
    <xdr:ext cx="184731" cy="264560"/>
    <xdr:sp macro="" textlink="">
      <xdr:nvSpPr>
        <xdr:cNvPr id="73" name="TextBox 72">
          <a:extLst>
            <a:ext uri="{FF2B5EF4-FFF2-40B4-BE49-F238E27FC236}">
              <a16:creationId xmlns:a16="http://schemas.microsoft.com/office/drawing/2014/main" id="{15C84669-18DA-4B66-AF3C-672BDFC77D7C}"/>
            </a:ext>
          </a:extLst>
        </xdr:cNvPr>
        <xdr:cNvSpPr txBox="1"/>
      </xdr:nvSpPr>
      <xdr:spPr>
        <a:xfrm>
          <a:off x="1143041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4" name="TextBox 73">
          <a:extLst>
            <a:ext uri="{FF2B5EF4-FFF2-40B4-BE49-F238E27FC236}">
              <a16:creationId xmlns:a16="http://schemas.microsoft.com/office/drawing/2014/main" id="{00000000-0008-0000-0000-00003E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5" name="TextBox 74">
          <a:extLst>
            <a:ext uri="{FF2B5EF4-FFF2-40B4-BE49-F238E27FC236}">
              <a16:creationId xmlns:a16="http://schemas.microsoft.com/office/drawing/2014/main" id="{00000000-0008-0000-0000-00003F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6" name="TextBox 75">
          <a:extLst>
            <a:ext uri="{FF2B5EF4-FFF2-40B4-BE49-F238E27FC236}">
              <a16:creationId xmlns:a16="http://schemas.microsoft.com/office/drawing/2014/main" id="{00000000-0008-0000-0000-000040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7" name="TextBox 76">
          <a:extLst>
            <a:ext uri="{FF2B5EF4-FFF2-40B4-BE49-F238E27FC236}">
              <a16:creationId xmlns:a16="http://schemas.microsoft.com/office/drawing/2014/main" id="{00000000-0008-0000-0000-000041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8" name="TextBox 77">
          <a:extLst>
            <a:ext uri="{FF2B5EF4-FFF2-40B4-BE49-F238E27FC236}">
              <a16:creationId xmlns:a16="http://schemas.microsoft.com/office/drawing/2014/main" id="{00000000-0008-0000-0000-000046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79" name="TextBox 78">
          <a:extLst>
            <a:ext uri="{FF2B5EF4-FFF2-40B4-BE49-F238E27FC236}">
              <a16:creationId xmlns:a16="http://schemas.microsoft.com/office/drawing/2014/main" id="{00000000-0008-0000-0000-000047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80" name="TextBox 79">
          <a:extLst>
            <a:ext uri="{FF2B5EF4-FFF2-40B4-BE49-F238E27FC236}">
              <a16:creationId xmlns:a16="http://schemas.microsoft.com/office/drawing/2014/main" id="{00000000-0008-0000-0000-000048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50</xdr:row>
      <xdr:rowOff>0</xdr:rowOff>
    </xdr:from>
    <xdr:ext cx="184731" cy="264560"/>
    <xdr:sp macro="" textlink="">
      <xdr:nvSpPr>
        <xdr:cNvPr id="81" name="TextBox 80">
          <a:extLst>
            <a:ext uri="{FF2B5EF4-FFF2-40B4-BE49-F238E27FC236}">
              <a16:creationId xmlns:a16="http://schemas.microsoft.com/office/drawing/2014/main" id="{00000000-0008-0000-0000-000049000000}"/>
            </a:ext>
          </a:extLst>
        </xdr:cNvPr>
        <xdr:cNvSpPr txBox="1"/>
      </xdr:nvSpPr>
      <xdr:spPr>
        <a:xfrm>
          <a:off x="11687175" y="6686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7"/>
  <sheetViews>
    <sheetView topLeftCell="A10" workbookViewId="0">
      <selection activeCell="C13" sqref="C13"/>
    </sheetView>
  </sheetViews>
  <sheetFormatPr defaultRowHeight="15" x14ac:dyDescent="0.3"/>
  <cols>
    <col min="1" max="1" width="4" style="20" bestFit="1" customWidth="1"/>
    <col min="2" max="2" width="9.85546875" style="20" bestFit="1" customWidth="1"/>
    <col min="3" max="4" width="27" style="20" customWidth="1"/>
    <col min="5" max="5" width="98" style="10" customWidth="1"/>
    <col min="6" max="6" width="5.140625" style="24" bestFit="1" customWidth="1"/>
    <col min="7" max="7" width="7.140625" style="20" bestFit="1" customWidth="1"/>
    <col min="8" max="8" width="9.85546875" style="20" bestFit="1" customWidth="1"/>
    <col min="9" max="9" width="14.28515625" style="20" bestFit="1" customWidth="1"/>
    <col min="10" max="10" width="9.140625" style="10" customWidth="1"/>
    <col min="11" max="16384" width="9.140625" style="10"/>
  </cols>
  <sheetData>
    <row r="1" spans="1:9" customFormat="1" x14ac:dyDescent="0.25">
      <c r="A1" s="126" t="s">
        <v>224</v>
      </c>
      <c r="B1" s="126"/>
      <c r="C1" s="126" t="s">
        <v>282</v>
      </c>
      <c r="D1" s="126"/>
      <c r="E1" s="126"/>
      <c r="F1" s="126"/>
      <c r="G1" s="126"/>
      <c r="H1" s="20"/>
      <c r="I1" s="20"/>
    </row>
    <row r="2" spans="1:9" customFormat="1" x14ac:dyDescent="0.25">
      <c r="A2" s="126" t="s">
        <v>225</v>
      </c>
      <c r="B2" s="126"/>
      <c r="C2" s="126" t="s">
        <v>283</v>
      </c>
      <c r="D2" s="126"/>
      <c r="E2" s="126"/>
      <c r="F2" s="126"/>
      <c r="G2" s="126"/>
      <c r="H2" s="20"/>
      <c r="I2" s="20"/>
    </row>
    <row r="3" spans="1:9" customFormat="1" ht="18" x14ac:dyDescent="0.25">
      <c r="A3" s="20"/>
      <c r="B3" s="127" t="s">
        <v>285</v>
      </c>
      <c r="C3" s="127"/>
      <c r="D3" s="127"/>
      <c r="E3" s="127"/>
      <c r="F3" s="127"/>
      <c r="G3" s="127"/>
      <c r="H3" s="127"/>
      <c r="I3" s="25"/>
    </row>
    <row r="4" spans="1:9" customFormat="1" ht="87" customHeight="1" x14ac:dyDescent="0.25">
      <c r="A4" s="29" t="s">
        <v>226</v>
      </c>
      <c r="B4" s="29" t="s">
        <v>227</v>
      </c>
      <c r="C4" s="30" t="s">
        <v>228</v>
      </c>
      <c r="D4" s="32" t="s">
        <v>229</v>
      </c>
      <c r="E4" s="32" t="s">
        <v>284</v>
      </c>
      <c r="F4" s="32" t="s">
        <v>230</v>
      </c>
      <c r="G4" s="32" t="s">
        <v>231</v>
      </c>
      <c r="H4" s="32" t="s">
        <v>232</v>
      </c>
      <c r="I4" s="31" t="s">
        <v>233</v>
      </c>
    </row>
    <row r="5" spans="1:9" ht="105" x14ac:dyDescent="0.3">
      <c r="A5" s="16">
        <v>1</v>
      </c>
      <c r="B5" s="16">
        <v>33141121</v>
      </c>
      <c r="C5" s="11" t="s">
        <v>13</v>
      </c>
      <c r="D5" s="11" t="s">
        <v>214</v>
      </c>
      <c r="E5" s="11" t="s">
        <v>242</v>
      </c>
      <c r="F5" s="16" t="s">
        <v>1</v>
      </c>
      <c r="G5" s="16">
        <v>100</v>
      </c>
      <c r="H5" s="17">
        <v>350</v>
      </c>
      <c r="I5" s="17">
        <f>G5*H5</f>
        <v>35000</v>
      </c>
    </row>
    <row r="6" spans="1:9" ht="105" x14ac:dyDescent="0.3">
      <c r="A6" s="16">
        <v>2</v>
      </c>
      <c r="B6" s="16">
        <v>33141121</v>
      </c>
      <c r="C6" s="11" t="s">
        <v>34</v>
      </c>
      <c r="D6" s="11" t="s">
        <v>215</v>
      </c>
      <c r="E6" s="3" t="s">
        <v>286</v>
      </c>
      <c r="F6" s="16" t="s">
        <v>1</v>
      </c>
      <c r="G6" s="16">
        <v>100</v>
      </c>
      <c r="H6" s="17">
        <v>600</v>
      </c>
      <c r="I6" s="17">
        <f t="shared" ref="I6:I69" si="0">G6*H6</f>
        <v>60000</v>
      </c>
    </row>
    <row r="7" spans="1:9" ht="105" x14ac:dyDescent="0.3">
      <c r="A7" s="16">
        <v>3</v>
      </c>
      <c r="B7" s="16">
        <v>33141121</v>
      </c>
      <c r="C7" s="11" t="s">
        <v>14</v>
      </c>
      <c r="D7" s="11" t="s">
        <v>14</v>
      </c>
      <c r="E7" s="11" t="s">
        <v>243</v>
      </c>
      <c r="F7" s="16" t="s">
        <v>1</v>
      </c>
      <c r="G7" s="16">
        <v>350</v>
      </c>
      <c r="H7" s="17">
        <v>350</v>
      </c>
      <c r="I7" s="17">
        <f t="shared" si="0"/>
        <v>122500</v>
      </c>
    </row>
    <row r="8" spans="1:9" ht="120" x14ac:dyDescent="0.3">
      <c r="A8" s="16">
        <v>4</v>
      </c>
      <c r="B8" s="16">
        <v>33141121</v>
      </c>
      <c r="C8" s="11" t="s">
        <v>11</v>
      </c>
      <c r="D8" s="11" t="s">
        <v>11</v>
      </c>
      <c r="E8" s="11" t="s">
        <v>244</v>
      </c>
      <c r="F8" s="16" t="s">
        <v>1</v>
      </c>
      <c r="G8" s="16">
        <v>1100</v>
      </c>
      <c r="H8" s="17">
        <v>350</v>
      </c>
      <c r="I8" s="17">
        <f t="shared" si="0"/>
        <v>385000</v>
      </c>
    </row>
    <row r="9" spans="1:9" ht="120" x14ac:dyDescent="0.3">
      <c r="A9" s="16">
        <v>5</v>
      </c>
      <c r="B9" s="16">
        <v>33141121</v>
      </c>
      <c r="C9" s="11" t="s">
        <v>33</v>
      </c>
      <c r="D9" s="11" t="s">
        <v>33</v>
      </c>
      <c r="E9" s="11" t="s">
        <v>246</v>
      </c>
      <c r="F9" s="16" t="s">
        <v>1</v>
      </c>
      <c r="G9" s="16">
        <v>200</v>
      </c>
      <c r="H9" s="17">
        <v>600</v>
      </c>
      <c r="I9" s="17">
        <f t="shared" si="0"/>
        <v>120000</v>
      </c>
    </row>
    <row r="10" spans="1:9" ht="120" x14ac:dyDescent="0.3">
      <c r="A10" s="16">
        <v>6</v>
      </c>
      <c r="B10" s="16">
        <v>33141121</v>
      </c>
      <c r="C10" s="11" t="s">
        <v>15</v>
      </c>
      <c r="D10" s="11" t="s">
        <v>15</v>
      </c>
      <c r="E10" s="11" t="s">
        <v>245</v>
      </c>
      <c r="F10" s="16" t="s">
        <v>1</v>
      </c>
      <c r="G10" s="16">
        <v>600</v>
      </c>
      <c r="H10" s="17">
        <v>350</v>
      </c>
      <c r="I10" s="17">
        <f t="shared" si="0"/>
        <v>210000</v>
      </c>
    </row>
    <row r="11" spans="1:9" ht="120" x14ac:dyDescent="0.3">
      <c r="A11" s="16">
        <v>7</v>
      </c>
      <c r="B11" s="16">
        <v>33141121</v>
      </c>
      <c r="C11" s="11" t="s">
        <v>6</v>
      </c>
      <c r="D11" s="11" t="s">
        <v>6</v>
      </c>
      <c r="E11" s="11" t="s">
        <v>247</v>
      </c>
      <c r="F11" s="16" t="s">
        <v>1</v>
      </c>
      <c r="G11" s="16">
        <v>1650</v>
      </c>
      <c r="H11" s="17">
        <v>350</v>
      </c>
      <c r="I11" s="17">
        <f t="shared" si="0"/>
        <v>577500</v>
      </c>
    </row>
    <row r="12" spans="1:9" ht="120" x14ac:dyDescent="0.3">
      <c r="A12" s="16">
        <v>8</v>
      </c>
      <c r="B12" s="16">
        <v>33141121</v>
      </c>
      <c r="C12" s="12" t="s">
        <v>0</v>
      </c>
      <c r="D12" s="12" t="s">
        <v>211</v>
      </c>
      <c r="E12" s="11" t="s">
        <v>248</v>
      </c>
      <c r="F12" s="16" t="s">
        <v>1</v>
      </c>
      <c r="G12" s="16">
        <v>600</v>
      </c>
      <c r="H12" s="17">
        <v>350</v>
      </c>
      <c r="I12" s="17">
        <f t="shared" si="0"/>
        <v>210000</v>
      </c>
    </row>
    <row r="13" spans="1:9" ht="120" x14ac:dyDescent="0.3">
      <c r="A13" s="16">
        <v>9</v>
      </c>
      <c r="B13" s="16">
        <v>33141121</v>
      </c>
      <c r="C13" s="11" t="s">
        <v>3</v>
      </c>
      <c r="D13" s="11" t="s">
        <v>3</v>
      </c>
      <c r="E13" s="11" t="s">
        <v>249</v>
      </c>
      <c r="F13" s="16" t="s">
        <v>1</v>
      </c>
      <c r="G13" s="16">
        <v>200</v>
      </c>
      <c r="H13" s="17">
        <v>350</v>
      </c>
      <c r="I13" s="17">
        <f t="shared" si="0"/>
        <v>70000</v>
      </c>
    </row>
    <row r="14" spans="1:9" ht="120" x14ac:dyDescent="0.3">
      <c r="A14" s="16">
        <v>10</v>
      </c>
      <c r="B14" s="16">
        <v>33141121</v>
      </c>
      <c r="C14" s="11" t="s">
        <v>4</v>
      </c>
      <c r="D14" s="11" t="s">
        <v>4</v>
      </c>
      <c r="E14" s="11" t="s">
        <v>250</v>
      </c>
      <c r="F14" s="16" t="s">
        <v>1</v>
      </c>
      <c r="G14" s="16">
        <v>800</v>
      </c>
      <c r="H14" s="17">
        <v>350</v>
      </c>
      <c r="I14" s="17">
        <f t="shared" si="0"/>
        <v>280000</v>
      </c>
    </row>
    <row r="15" spans="1:9" ht="120" x14ac:dyDescent="0.3">
      <c r="A15" s="16">
        <v>11</v>
      </c>
      <c r="B15" s="16">
        <v>33141121</v>
      </c>
      <c r="C15" s="11" t="s">
        <v>39</v>
      </c>
      <c r="D15" s="11" t="s">
        <v>39</v>
      </c>
      <c r="E15" s="11" t="s">
        <v>251</v>
      </c>
      <c r="F15" s="16" t="s">
        <v>1</v>
      </c>
      <c r="G15" s="16">
        <v>50</v>
      </c>
      <c r="H15" s="17">
        <v>950</v>
      </c>
      <c r="I15" s="17">
        <f t="shared" si="0"/>
        <v>47500</v>
      </c>
    </row>
    <row r="16" spans="1:9" ht="120" x14ac:dyDescent="0.3">
      <c r="A16" s="16">
        <v>12</v>
      </c>
      <c r="B16" s="16">
        <v>33141121</v>
      </c>
      <c r="C16" s="11" t="s">
        <v>24</v>
      </c>
      <c r="D16" s="11" t="s">
        <v>24</v>
      </c>
      <c r="E16" s="11" t="s">
        <v>252</v>
      </c>
      <c r="F16" s="16" t="s">
        <v>1</v>
      </c>
      <c r="G16" s="16">
        <v>600</v>
      </c>
      <c r="H16" s="17">
        <v>800</v>
      </c>
      <c r="I16" s="17">
        <f t="shared" si="0"/>
        <v>480000</v>
      </c>
    </row>
    <row r="17" spans="1:9" ht="120" x14ac:dyDescent="0.3">
      <c r="A17" s="16">
        <v>13</v>
      </c>
      <c r="B17" s="16">
        <v>33141121</v>
      </c>
      <c r="C17" s="11" t="s">
        <v>7</v>
      </c>
      <c r="D17" s="11" t="s">
        <v>212</v>
      </c>
      <c r="E17" s="11" t="s">
        <v>253</v>
      </c>
      <c r="F17" s="16" t="s">
        <v>1</v>
      </c>
      <c r="G17" s="16">
        <v>50</v>
      </c>
      <c r="H17" s="17">
        <v>800</v>
      </c>
      <c r="I17" s="17">
        <f t="shared" si="0"/>
        <v>40000</v>
      </c>
    </row>
    <row r="18" spans="1:9" ht="120" x14ac:dyDescent="0.3">
      <c r="A18" s="16">
        <v>14</v>
      </c>
      <c r="B18" s="16">
        <v>33141121</v>
      </c>
      <c r="C18" s="11" t="s">
        <v>32</v>
      </c>
      <c r="D18" s="11" t="s">
        <v>32</v>
      </c>
      <c r="E18" s="11" t="s">
        <v>254</v>
      </c>
      <c r="F18" s="16" t="s">
        <v>1</v>
      </c>
      <c r="G18" s="16">
        <v>50</v>
      </c>
      <c r="H18" s="17">
        <v>3400</v>
      </c>
      <c r="I18" s="17">
        <f t="shared" si="0"/>
        <v>170000</v>
      </c>
    </row>
    <row r="19" spans="1:9" ht="120" x14ac:dyDescent="0.3">
      <c r="A19" s="16">
        <v>15</v>
      </c>
      <c r="B19" s="16">
        <v>33141121</v>
      </c>
      <c r="C19" s="11" t="s">
        <v>10</v>
      </c>
      <c r="D19" s="11" t="s">
        <v>213</v>
      </c>
      <c r="E19" s="11" t="s">
        <v>349</v>
      </c>
      <c r="F19" s="16" t="s">
        <v>1</v>
      </c>
      <c r="G19" s="16">
        <v>30</v>
      </c>
      <c r="H19" s="17">
        <v>7000</v>
      </c>
      <c r="I19" s="17">
        <f t="shared" si="0"/>
        <v>210000</v>
      </c>
    </row>
    <row r="20" spans="1:9" ht="105" x14ac:dyDescent="0.3">
      <c r="A20" s="16">
        <v>16</v>
      </c>
      <c r="B20" s="16">
        <v>33141121</v>
      </c>
      <c r="C20" s="11" t="s">
        <v>16</v>
      </c>
      <c r="D20" s="11" t="s">
        <v>16</v>
      </c>
      <c r="E20" s="11" t="s">
        <v>255</v>
      </c>
      <c r="F20" s="16" t="s">
        <v>1</v>
      </c>
      <c r="G20" s="16">
        <v>400</v>
      </c>
      <c r="H20" s="17">
        <v>550</v>
      </c>
      <c r="I20" s="17">
        <f t="shared" si="0"/>
        <v>220000</v>
      </c>
    </row>
    <row r="21" spans="1:9" ht="105" x14ac:dyDescent="0.3">
      <c r="A21" s="16">
        <v>17</v>
      </c>
      <c r="B21" s="16">
        <v>33141121</v>
      </c>
      <c r="C21" s="11" t="s">
        <v>22</v>
      </c>
      <c r="D21" s="11" t="s">
        <v>22</v>
      </c>
      <c r="E21" s="11" t="s">
        <v>256</v>
      </c>
      <c r="F21" s="16" t="s">
        <v>1</v>
      </c>
      <c r="G21" s="16">
        <v>500</v>
      </c>
      <c r="H21" s="17">
        <v>800</v>
      </c>
      <c r="I21" s="17">
        <f t="shared" si="0"/>
        <v>400000</v>
      </c>
    </row>
    <row r="22" spans="1:9" ht="105" x14ac:dyDescent="0.3">
      <c r="A22" s="16">
        <v>18</v>
      </c>
      <c r="B22" s="16">
        <v>33141121</v>
      </c>
      <c r="C22" s="11" t="s">
        <v>17</v>
      </c>
      <c r="D22" s="11" t="s">
        <v>17</v>
      </c>
      <c r="E22" s="11" t="s">
        <v>257</v>
      </c>
      <c r="F22" s="16" t="s">
        <v>1</v>
      </c>
      <c r="G22" s="16">
        <v>500</v>
      </c>
      <c r="H22" s="17">
        <v>550</v>
      </c>
      <c r="I22" s="17">
        <f t="shared" si="0"/>
        <v>275000</v>
      </c>
    </row>
    <row r="23" spans="1:9" ht="105" x14ac:dyDescent="0.3">
      <c r="A23" s="16">
        <v>19</v>
      </c>
      <c r="B23" s="16">
        <v>33141121</v>
      </c>
      <c r="C23" s="11" t="s">
        <v>18</v>
      </c>
      <c r="D23" s="11" t="s">
        <v>216</v>
      </c>
      <c r="E23" s="11" t="s">
        <v>258</v>
      </c>
      <c r="F23" s="16" t="s">
        <v>1</v>
      </c>
      <c r="G23" s="16">
        <v>350</v>
      </c>
      <c r="H23" s="17">
        <v>550</v>
      </c>
      <c r="I23" s="17">
        <f t="shared" si="0"/>
        <v>192500</v>
      </c>
    </row>
    <row r="24" spans="1:9" ht="105" x14ac:dyDescent="0.3">
      <c r="A24" s="16">
        <v>20</v>
      </c>
      <c r="B24" s="16">
        <v>33141121</v>
      </c>
      <c r="C24" s="11" t="s">
        <v>20</v>
      </c>
      <c r="D24" s="11" t="s">
        <v>217</v>
      </c>
      <c r="E24" s="11" t="s">
        <v>259</v>
      </c>
      <c r="F24" s="16" t="s">
        <v>1</v>
      </c>
      <c r="G24" s="16">
        <v>120</v>
      </c>
      <c r="H24" s="17">
        <v>600</v>
      </c>
      <c r="I24" s="17">
        <f t="shared" si="0"/>
        <v>72000</v>
      </c>
    </row>
    <row r="25" spans="1:9" ht="105" x14ac:dyDescent="0.3">
      <c r="A25" s="16">
        <v>21</v>
      </c>
      <c r="B25" s="16">
        <v>33141121</v>
      </c>
      <c r="C25" s="11" t="s">
        <v>8</v>
      </c>
      <c r="D25" s="11" t="s">
        <v>8</v>
      </c>
      <c r="E25" s="11" t="s">
        <v>260</v>
      </c>
      <c r="F25" s="16" t="s">
        <v>1</v>
      </c>
      <c r="G25" s="16">
        <v>1300</v>
      </c>
      <c r="H25" s="17">
        <v>650</v>
      </c>
      <c r="I25" s="17">
        <f t="shared" si="0"/>
        <v>845000</v>
      </c>
    </row>
    <row r="26" spans="1:9" ht="105" x14ac:dyDescent="0.3">
      <c r="A26" s="16">
        <v>22</v>
      </c>
      <c r="B26" s="16">
        <v>33141121</v>
      </c>
      <c r="C26" s="11" t="s">
        <v>21</v>
      </c>
      <c r="D26" s="11" t="s">
        <v>21</v>
      </c>
      <c r="E26" s="11" t="s">
        <v>261</v>
      </c>
      <c r="F26" s="16" t="s">
        <v>1</v>
      </c>
      <c r="G26" s="16">
        <v>300</v>
      </c>
      <c r="H26" s="17">
        <v>600</v>
      </c>
      <c r="I26" s="17">
        <f t="shared" si="0"/>
        <v>180000</v>
      </c>
    </row>
    <row r="27" spans="1:9" ht="105" x14ac:dyDescent="0.3">
      <c r="A27" s="16">
        <v>23</v>
      </c>
      <c r="B27" s="16">
        <v>33141121</v>
      </c>
      <c r="C27" s="11" t="s">
        <v>5</v>
      </c>
      <c r="D27" s="11" t="s">
        <v>5</v>
      </c>
      <c r="E27" s="11" t="s">
        <v>262</v>
      </c>
      <c r="F27" s="16" t="s">
        <v>1</v>
      </c>
      <c r="G27" s="16">
        <v>1000</v>
      </c>
      <c r="H27" s="17">
        <v>550</v>
      </c>
      <c r="I27" s="17">
        <f t="shared" si="0"/>
        <v>550000</v>
      </c>
    </row>
    <row r="28" spans="1:9" ht="105" x14ac:dyDescent="0.3">
      <c r="A28" s="16">
        <v>24</v>
      </c>
      <c r="B28" s="16">
        <v>33141121</v>
      </c>
      <c r="C28" s="11" t="s">
        <v>27</v>
      </c>
      <c r="D28" s="11" t="s">
        <v>218</v>
      </c>
      <c r="E28" s="11" t="s">
        <v>263</v>
      </c>
      <c r="F28" s="16" t="s">
        <v>1</v>
      </c>
      <c r="G28" s="16">
        <v>200</v>
      </c>
      <c r="H28" s="17">
        <v>600</v>
      </c>
      <c r="I28" s="17">
        <f t="shared" si="0"/>
        <v>120000</v>
      </c>
    </row>
    <row r="29" spans="1:9" ht="120" x14ac:dyDescent="0.3">
      <c r="A29" s="16">
        <v>25</v>
      </c>
      <c r="B29" s="16">
        <v>33141121</v>
      </c>
      <c r="C29" s="11" t="s">
        <v>49</v>
      </c>
      <c r="D29" s="11" t="s">
        <v>49</v>
      </c>
      <c r="E29" s="11" t="s">
        <v>289</v>
      </c>
      <c r="F29" s="16" t="s">
        <v>1</v>
      </c>
      <c r="G29" s="16">
        <v>100</v>
      </c>
      <c r="H29" s="17">
        <v>850</v>
      </c>
      <c r="I29" s="17">
        <f t="shared" si="0"/>
        <v>85000</v>
      </c>
    </row>
    <row r="30" spans="1:9" ht="105" x14ac:dyDescent="0.3">
      <c r="A30" s="16">
        <v>26</v>
      </c>
      <c r="B30" s="16">
        <v>33141121</v>
      </c>
      <c r="C30" s="11" t="s">
        <v>19</v>
      </c>
      <c r="D30" s="11" t="s">
        <v>19</v>
      </c>
      <c r="E30" s="11" t="s">
        <v>264</v>
      </c>
      <c r="F30" s="16" t="s">
        <v>1</v>
      </c>
      <c r="G30" s="16">
        <v>400</v>
      </c>
      <c r="H30" s="17">
        <v>550</v>
      </c>
      <c r="I30" s="17">
        <f t="shared" si="0"/>
        <v>220000</v>
      </c>
    </row>
    <row r="31" spans="1:9" ht="105" x14ac:dyDescent="0.3">
      <c r="A31" s="16">
        <v>27</v>
      </c>
      <c r="B31" s="16">
        <v>33141121</v>
      </c>
      <c r="C31" s="11" t="s">
        <v>23</v>
      </c>
      <c r="D31" s="11" t="s">
        <v>23</v>
      </c>
      <c r="E31" s="11" t="s">
        <v>265</v>
      </c>
      <c r="F31" s="16" t="s">
        <v>1</v>
      </c>
      <c r="G31" s="16">
        <v>150</v>
      </c>
      <c r="H31" s="17">
        <v>800</v>
      </c>
      <c r="I31" s="17">
        <f t="shared" si="0"/>
        <v>120000</v>
      </c>
    </row>
    <row r="32" spans="1:9" ht="120" x14ac:dyDescent="0.3">
      <c r="A32" s="16">
        <v>28</v>
      </c>
      <c r="B32" s="16">
        <v>33141121</v>
      </c>
      <c r="C32" s="11" t="s">
        <v>30</v>
      </c>
      <c r="D32" s="11" t="s">
        <v>219</v>
      </c>
      <c r="E32" s="11" t="s">
        <v>31</v>
      </c>
      <c r="F32" s="16" t="s">
        <v>1</v>
      </c>
      <c r="G32" s="16">
        <v>350</v>
      </c>
      <c r="H32" s="17">
        <v>1100</v>
      </c>
      <c r="I32" s="17">
        <f t="shared" si="0"/>
        <v>385000</v>
      </c>
    </row>
    <row r="33" spans="1:9" ht="120" x14ac:dyDescent="0.3">
      <c r="A33" s="16">
        <v>29</v>
      </c>
      <c r="B33" s="16">
        <v>33141121</v>
      </c>
      <c r="C33" s="11" t="s">
        <v>25</v>
      </c>
      <c r="D33" s="11" t="s">
        <v>25</v>
      </c>
      <c r="E33" s="11" t="s">
        <v>26</v>
      </c>
      <c r="F33" s="16" t="s">
        <v>1</v>
      </c>
      <c r="G33" s="16">
        <v>500</v>
      </c>
      <c r="H33" s="17">
        <v>1100</v>
      </c>
      <c r="I33" s="17">
        <f t="shared" si="0"/>
        <v>550000</v>
      </c>
    </row>
    <row r="34" spans="1:9" ht="120" x14ac:dyDescent="0.3">
      <c r="A34" s="16">
        <v>30</v>
      </c>
      <c r="B34" s="16">
        <v>33141121</v>
      </c>
      <c r="C34" s="11" t="s">
        <v>9</v>
      </c>
      <c r="D34" s="11" t="s">
        <v>9</v>
      </c>
      <c r="E34" s="11" t="s">
        <v>266</v>
      </c>
      <c r="F34" s="16" t="s">
        <v>1</v>
      </c>
      <c r="G34" s="16">
        <v>50</v>
      </c>
      <c r="H34" s="17">
        <v>1500</v>
      </c>
      <c r="I34" s="17">
        <f t="shared" si="0"/>
        <v>75000</v>
      </c>
    </row>
    <row r="35" spans="1:9" ht="120" x14ac:dyDescent="0.3">
      <c r="A35" s="16">
        <v>31</v>
      </c>
      <c r="B35" s="16">
        <v>33141121</v>
      </c>
      <c r="C35" s="11" t="s">
        <v>28</v>
      </c>
      <c r="D35" s="11" t="s">
        <v>220</v>
      </c>
      <c r="E35" s="11" t="s">
        <v>267</v>
      </c>
      <c r="F35" s="16" t="s">
        <v>1</v>
      </c>
      <c r="G35" s="16">
        <v>200</v>
      </c>
      <c r="H35" s="17">
        <v>600</v>
      </c>
      <c r="I35" s="17">
        <f t="shared" si="0"/>
        <v>120000</v>
      </c>
    </row>
    <row r="36" spans="1:9" ht="120" x14ac:dyDescent="0.3">
      <c r="A36" s="16">
        <v>32</v>
      </c>
      <c r="B36" s="16">
        <v>33141121</v>
      </c>
      <c r="C36" s="11" t="s">
        <v>38</v>
      </c>
      <c r="D36" s="11" t="s">
        <v>38</v>
      </c>
      <c r="E36" s="11" t="s">
        <v>268</v>
      </c>
      <c r="F36" s="16" t="s">
        <v>1</v>
      </c>
      <c r="G36" s="16">
        <v>100</v>
      </c>
      <c r="H36" s="17">
        <v>450</v>
      </c>
      <c r="I36" s="17">
        <f t="shared" si="0"/>
        <v>45000</v>
      </c>
    </row>
    <row r="37" spans="1:9" ht="120" x14ac:dyDescent="0.3">
      <c r="A37" s="16">
        <v>33</v>
      </c>
      <c r="B37" s="16">
        <v>33141121</v>
      </c>
      <c r="C37" s="11" t="s">
        <v>37</v>
      </c>
      <c r="D37" s="11" t="s">
        <v>37</v>
      </c>
      <c r="E37" s="11" t="s">
        <v>269</v>
      </c>
      <c r="F37" s="16" t="s">
        <v>1</v>
      </c>
      <c r="G37" s="16">
        <v>200</v>
      </c>
      <c r="H37" s="17">
        <v>450</v>
      </c>
      <c r="I37" s="17">
        <f t="shared" si="0"/>
        <v>90000</v>
      </c>
    </row>
    <row r="38" spans="1:9" ht="120" x14ac:dyDescent="0.3">
      <c r="A38" s="16">
        <v>34</v>
      </c>
      <c r="B38" s="16">
        <v>33141121</v>
      </c>
      <c r="C38" s="11" t="s">
        <v>35</v>
      </c>
      <c r="D38" s="11" t="s">
        <v>221</v>
      </c>
      <c r="E38" s="11" t="s">
        <v>36</v>
      </c>
      <c r="F38" s="16" t="s">
        <v>1</v>
      </c>
      <c r="G38" s="16">
        <v>200</v>
      </c>
      <c r="H38" s="17">
        <v>450</v>
      </c>
      <c r="I38" s="17">
        <f t="shared" si="0"/>
        <v>90000</v>
      </c>
    </row>
    <row r="39" spans="1:9" ht="120" x14ac:dyDescent="0.3">
      <c r="A39" s="16">
        <v>35</v>
      </c>
      <c r="B39" s="16">
        <v>33141121</v>
      </c>
      <c r="C39" s="11" t="s">
        <v>42</v>
      </c>
      <c r="D39" s="11" t="s">
        <v>222</v>
      </c>
      <c r="E39" s="11" t="s">
        <v>43</v>
      </c>
      <c r="F39" s="16" t="s">
        <v>1</v>
      </c>
      <c r="G39" s="16">
        <v>50</v>
      </c>
      <c r="H39" s="17">
        <v>450</v>
      </c>
      <c r="I39" s="17">
        <f t="shared" si="0"/>
        <v>22500</v>
      </c>
    </row>
    <row r="40" spans="1:9" ht="120" x14ac:dyDescent="0.3">
      <c r="A40" s="16">
        <v>36</v>
      </c>
      <c r="B40" s="16">
        <v>33141121</v>
      </c>
      <c r="C40" s="11" t="s">
        <v>40</v>
      </c>
      <c r="D40" s="11" t="s">
        <v>40</v>
      </c>
      <c r="E40" s="11" t="s">
        <v>41</v>
      </c>
      <c r="F40" s="16" t="s">
        <v>1</v>
      </c>
      <c r="G40" s="16">
        <v>50</v>
      </c>
      <c r="H40" s="17">
        <v>450</v>
      </c>
      <c r="I40" s="17">
        <f t="shared" si="0"/>
        <v>22500</v>
      </c>
    </row>
    <row r="41" spans="1:9" ht="120" x14ac:dyDescent="0.3">
      <c r="A41" s="16">
        <v>37</v>
      </c>
      <c r="B41" s="16">
        <v>33141121</v>
      </c>
      <c r="C41" s="11" t="s">
        <v>44</v>
      </c>
      <c r="D41" s="11" t="s">
        <v>44</v>
      </c>
      <c r="E41" s="11" t="s">
        <v>270</v>
      </c>
      <c r="F41" s="16" t="s">
        <v>1</v>
      </c>
      <c r="G41" s="16">
        <v>50</v>
      </c>
      <c r="H41" s="17">
        <v>450</v>
      </c>
      <c r="I41" s="17">
        <f t="shared" si="0"/>
        <v>22500</v>
      </c>
    </row>
    <row r="42" spans="1:9" ht="120" x14ac:dyDescent="0.3">
      <c r="A42" s="16">
        <v>38</v>
      </c>
      <c r="B42" s="16">
        <v>33141121</v>
      </c>
      <c r="C42" s="11" t="s">
        <v>45</v>
      </c>
      <c r="D42" s="11" t="s">
        <v>45</v>
      </c>
      <c r="E42" s="11" t="s">
        <v>271</v>
      </c>
      <c r="F42" s="16" t="s">
        <v>1</v>
      </c>
      <c r="G42" s="16">
        <v>50</v>
      </c>
      <c r="H42" s="17">
        <v>450</v>
      </c>
      <c r="I42" s="17">
        <f t="shared" si="0"/>
        <v>22500</v>
      </c>
    </row>
    <row r="43" spans="1:9" ht="135" x14ac:dyDescent="0.3">
      <c r="A43" s="16">
        <v>39</v>
      </c>
      <c r="B43" s="16">
        <v>33141121</v>
      </c>
      <c r="C43" s="11" t="s">
        <v>46</v>
      </c>
      <c r="D43" s="11" t="s">
        <v>207</v>
      </c>
      <c r="E43" s="11" t="s">
        <v>350</v>
      </c>
      <c r="F43" s="16" t="s">
        <v>1</v>
      </c>
      <c r="G43" s="16">
        <v>20</v>
      </c>
      <c r="H43" s="17">
        <v>2500</v>
      </c>
      <c r="I43" s="17">
        <f t="shared" si="0"/>
        <v>50000</v>
      </c>
    </row>
    <row r="44" spans="1:9" ht="135" x14ac:dyDescent="0.3">
      <c r="A44" s="16">
        <v>40</v>
      </c>
      <c r="B44" s="16">
        <v>33141121</v>
      </c>
      <c r="C44" s="11" t="s">
        <v>47</v>
      </c>
      <c r="D44" s="11" t="s">
        <v>208</v>
      </c>
      <c r="E44" s="11" t="s">
        <v>351</v>
      </c>
      <c r="F44" s="16" t="s">
        <v>1</v>
      </c>
      <c r="G44" s="16">
        <v>30</v>
      </c>
      <c r="H44" s="17">
        <v>2500</v>
      </c>
      <c r="I44" s="17">
        <f t="shared" si="0"/>
        <v>75000</v>
      </c>
    </row>
    <row r="45" spans="1:9" ht="135" x14ac:dyDescent="0.3">
      <c r="A45" s="16">
        <v>41</v>
      </c>
      <c r="B45" s="16">
        <v>33141121</v>
      </c>
      <c r="C45" s="11" t="s">
        <v>48</v>
      </c>
      <c r="D45" s="11" t="s">
        <v>209</v>
      </c>
      <c r="E45" s="11" t="s">
        <v>352</v>
      </c>
      <c r="F45" s="16" t="s">
        <v>1</v>
      </c>
      <c r="G45" s="16">
        <v>30</v>
      </c>
      <c r="H45" s="17">
        <v>2500</v>
      </c>
      <c r="I45" s="17">
        <f t="shared" si="0"/>
        <v>75000</v>
      </c>
    </row>
    <row r="46" spans="1:9" ht="60" x14ac:dyDescent="0.3">
      <c r="A46" s="16">
        <v>42</v>
      </c>
      <c r="B46" s="1">
        <v>33141211</v>
      </c>
      <c r="C46" s="9" t="s">
        <v>97</v>
      </c>
      <c r="D46" s="8" t="s">
        <v>97</v>
      </c>
      <c r="E46" s="6" t="s">
        <v>353</v>
      </c>
      <c r="F46" s="4" t="s">
        <v>1</v>
      </c>
      <c r="G46" s="4">
        <v>275</v>
      </c>
      <c r="H46" s="5">
        <v>1000</v>
      </c>
      <c r="I46" s="17">
        <f t="shared" si="0"/>
        <v>275000</v>
      </c>
    </row>
    <row r="47" spans="1:9" ht="75" x14ac:dyDescent="0.3">
      <c r="A47" s="16">
        <v>43</v>
      </c>
      <c r="B47" s="1">
        <v>33141136</v>
      </c>
      <c r="C47" s="11" t="s">
        <v>120</v>
      </c>
      <c r="D47" s="11" t="s">
        <v>120</v>
      </c>
      <c r="E47" s="12" t="s">
        <v>121</v>
      </c>
      <c r="F47" s="15" t="s">
        <v>1</v>
      </c>
      <c r="G47" s="15">
        <v>20</v>
      </c>
      <c r="H47" s="18">
        <v>5000</v>
      </c>
      <c r="I47" s="17">
        <f t="shared" si="0"/>
        <v>100000</v>
      </c>
    </row>
    <row r="48" spans="1:9" ht="75" x14ac:dyDescent="0.3">
      <c r="A48" s="16">
        <v>44</v>
      </c>
      <c r="B48" s="1">
        <v>33141136</v>
      </c>
      <c r="C48" s="11" t="s">
        <v>122</v>
      </c>
      <c r="D48" s="11" t="s">
        <v>122</v>
      </c>
      <c r="E48" s="12" t="s">
        <v>123</v>
      </c>
      <c r="F48" s="15" t="s">
        <v>1</v>
      </c>
      <c r="G48" s="15">
        <v>20</v>
      </c>
      <c r="H48" s="18">
        <v>5000</v>
      </c>
      <c r="I48" s="17">
        <f t="shared" si="0"/>
        <v>100000</v>
      </c>
    </row>
    <row r="49" spans="1:9" ht="75" x14ac:dyDescent="0.3">
      <c r="A49" s="16">
        <v>45</v>
      </c>
      <c r="B49" s="1">
        <v>33141136</v>
      </c>
      <c r="C49" s="11" t="s">
        <v>124</v>
      </c>
      <c r="D49" s="11" t="s">
        <v>124</v>
      </c>
      <c r="E49" s="12" t="s">
        <v>125</v>
      </c>
      <c r="F49" s="15" t="s">
        <v>1</v>
      </c>
      <c r="G49" s="15">
        <v>20</v>
      </c>
      <c r="H49" s="18">
        <v>5000</v>
      </c>
      <c r="I49" s="17">
        <f t="shared" si="0"/>
        <v>100000</v>
      </c>
    </row>
    <row r="50" spans="1:9" ht="90" x14ac:dyDescent="0.3">
      <c r="A50" s="16">
        <v>46</v>
      </c>
      <c r="B50" s="1">
        <v>33141136</v>
      </c>
      <c r="C50" s="11" t="s">
        <v>126</v>
      </c>
      <c r="D50" s="11" t="s">
        <v>126</v>
      </c>
      <c r="E50" s="12" t="s">
        <v>127</v>
      </c>
      <c r="F50" s="15" t="s">
        <v>1</v>
      </c>
      <c r="G50" s="15">
        <v>30</v>
      </c>
      <c r="H50" s="18">
        <v>5000</v>
      </c>
      <c r="I50" s="17">
        <f t="shared" si="0"/>
        <v>150000</v>
      </c>
    </row>
    <row r="51" spans="1:9" ht="75" x14ac:dyDescent="0.3">
      <c r="A51" s="16">
        <v>47</v>
      </c>
      <c r="B51" s="16">
        <v>33141211</v>
      </c>
      <c r="C51" s="11" t="s">
        <v>128</v>
      </c>
      <c r="D51" s="11" t="s">
        <v>129</v>
      </c>
      <c r="E51" s="14" t="s">
        <v>272</v>
      </c>
      <c r="F51" s="15" t="s">
        <v>1</v>
      </c>
      <c r="G51" s="15">
        <v>10</v>
      </c>
      <c r="H51" s="18">
        <v>18000</v>
      </c>
      <c r="I51" s="17">
        <f t="shared" si="0"/>
        <v>180000</v>
      </c>
    </row>
    <row r="52" spans="1:9" ht="45" x14ac:dyDescent="0.3">
      <c r="A52" s="16">
        <v>48</v>
      </c>
      <c r="B52" s="16">
        <v>33141211</v>
      </c>
      <c r="C52" s="11" t="s">
        <v>166</v>
      </c>
      <c r="D52" s="11" t="s">
        <v>166</v>
      </c>
      <c r="E52" s="11" t="s">
        <v>167</v>
      </c>
      <c r="F52" s="16" t="s">
        <v>1</v>
      </c>
      <c r="G52" s="16">
        <v>500</v>
      </c>
      <c r="H52" s="17">
        <v>220</v>
      </c>
      <c r="I52" s="17">
        <f t="shared" si="0"/>
        <v>110000</v>
      </c>
    </row>
    <row r="53" spans="1:9" ht="45" x14ac:dyDescent="0.3">
      <c r="A53" s="16">
        <v>49</v>
      </c>
      <c r="B53" s="16">
        <v>33141211</v>
      </c>
      <c r="C53" s="11" t="s">
        <v>168</v>
      </c>
      <c r="D53" s="11" t="s">
        <v>168</v>
      </c>
      <c r="E53" s="11" t="s">
        <v>169</v>
      </c>
      <c r="F53" s="16" t="s">
        <v>1</v>
      </c>
      <c r="G53" s="16">
        <v>80</v>
      </c>
      <c r="H53" s="17">
        <v>220</v>
      </c>
      <c r="I53" s="17">
        <f t="shared" si="0"/>
        <v>17600</v>
      </c>
    </row>
    <row r="54" spans="1:9" ht="90" x14ac:dyDescent="0.3">
      <c r="A54" s="16">
        <v>50</v>
      </c>
      <c r="B54" s="16">
        <v>33141211</v>
      </c>
      <c r="C54" s="11" t="s">
        <v>170</v>
      </c>
      <c r="D54" s="11" t="s">
        <v>170</v>
      </c>
      <c r="E54" s="11" t="s">
        <v>171</v>
      </c>
      <c r="F54" s="16" t="s">
        <v>1</v>
      </c>
      <c r="G54" s="16">
        <v>100</v>
      </c>
      <c r="H54" s="17">
        <v>18</v>
      </c>
      <c r="I54" s="17">
        <f t="shared" si="0"/>
        <v>1800</v>
      </c>
    </row>
    <row r="55" spans="1:9" ht="60" x14ac:dyDescent="0.3">
      <c r="A55" s="16">
        <v>51</v>
      </c>
      <c r="B55" s="16">
        <v>33141212</v>
      </c>
      <c r="C55" s="11" t="s">
        <v>172</v>
      </c>
      <c r="D55" s="11" t="s">
        <v>172</v>
      </c>
      <c r="E55" s="11" t="s">
        <v>173</v>
      </c>
      <c r="F55" s="16" t="s">
        <v>1</v>
      </c>
      <c r="G55" s="16">
        <v>20</v>
      </c>
      <c r="H55" s="17">
        <v>15000</v>
      </c>
      <c r="I55" s="17">
        <f t="shared" si="0"/>
        <v>300000</v>
      </c>
    </row>
    <row r="56" spans="1:9" ht="105" x14ac:dyDescent="0.3">
      <c r="A56" s="16">
        <v>52</v>
      </c>
      <c r="B56" s="16">
        <v>33141211</v>
      </c>
      <c r="C56" s="11" t="s">
        <v>174</v>
      </c>
      <c r="D56" s="11" t="s">
        <v>174</v>
      </c>
      <c r="E56" s="11" t="s">
        <v>175</v>
      </c>
      <c r="F56" s="16" t="s">
        <v>1</v>
      </c>
      <c r="G56" s="16">
        <v>6000</v>
      </c>
      <c r="H56" s="17">
        <v>6.96</v>
      </c>
      <c r="I56" s="17">
        <f t="shared" si="0"/>
        <v>41760</v>
      </c>
    </row>
    <row r="57" spans="1:9" ht="60" x14ac:dyDescent="0.3">
      <c r="A57" s="16">
        <v>53</v>
      </c>
      <c r="B57" s="16">
        <v>33141211</v>
      </c>
      <c r="C57" s="11" t="s">
        <v>176</v>
      </c>
      <c r="D57" s="11" t="s">
        <v>176</v>
      </c>
      <c r="E57" s="11" t="s">
        <v>177</v>
      </c>
      <c r="F57" s="16" t="s">
        <v>1</v>
      </c>
      <c r="G57" s="16">
        <v>2</v>
      </c>
      <c r="H57" s="17">
        <v>44550</v>
      </c>
      <c r="I57" s="17">
        <f t="shared" si="0"/>
        <v>89100</v>
      </c>
    </row>
    <row r="58" spans="1:9" ht="180" x14ac:dyDescent="0.3">
      <c r="A58" s="16">
        <v>54</v>
      </c>
      <c r="B58" s="16">
        <v>33141202</v>
      </c>
      <c r="C58" s="11" t="s">
        <v>178</v>
      </c>
      <c r="D58" s="11" t="s">
        <v>178</v>
      </c>
      <c r="E58" s="11" t="s">
        <v>179</v>
      </c>
      <c r="F58" s="16" t="s">
        <v>1</v>
      </c>
      <c r="G58" s="16">
        <v>3</v>
      </c>
      <c r="H58" s="17">
        <v>66000</v>
      </c>
      <c r="I58" s="17">
        <f t="shared" si="0"/>
        <v>198000</v>
      </c>
    </row>
    <row r="59" spans="1:9" ht="195.75" x14ac:dyDescent="0.3">
      <c r="A59" s="16">
        <v>55</v>
      </c>
      <c r="B59" s="16">
        <v>33141211</v>
      </c>
      <c r="C59" s="11" t="s">
        <v>180</v>
      </c>
      <c r="D59" s="11" t="s">
        <v>180</v>
      </c>
      <c r="E59" s="11" t="s">
        <v>273</v>
      </c>
      <c r="F59" s="16" t="s">
        <v>1</v>
      </c>
      <c r="G59" s="16">
        <v>300</v>
      </c>
      <c r="H59" s="17">
        <v>4158</v>
      </c>
      <c r="I59" s="17">
        <f t="shared" si="0"/>
        <v>1247400</v>
      </c>
    </row>
    <row r="60" spans="1:9" ht="105" x14ac:dyDescent="0.3">
      <c r="A60" s="16">
        <v>56</v>
      </c>
      <c r="B60" s="16">
        <v>33141211</v>
      </c>
      <c r="C60" s="11" t="s">
        <v>181</v>
      </c>
      <c r="D60" s="11" t="s">
        <v>181</v>
      </c>
      <c r="E60" s="11" t="s">
        <v>182</v>
      </c>
      <c r="F60" s="16" t="s">
        <v>1</v>
      </c>
      <c r="G60" s="16">
        <v>150</v>
      </c>
      <c r="H60" s="17">
        <v>540</v>
      </c>
      <c r="I60" s="17">
        <f t="shared" si="0"/>
        <v>81000</v>
      </c>
    </row>
    <row r="61" spans="1:9" ht="75" x14ac:dyDescent="0.3">
      <c r="A61" s="16">
        <v>57</v>
      </c>
      <c r="B61" s="16">
        <v>33141182</v>
      </c>
      <c r="C61" s="11" t="s">
        <v>183</v>
      </c>
      <c r="D61" s="11" t="s">
        <v>183</v>
      </c>
      <c r="E61" s="11" t="s">
        <v>184</v>
      </c>
      <c r="F61" s="16" t="s">
        <v>1</v>
      </c>
      <c r="G61" s="16">
        <v>20</v>
      </c>
      <c r="H61" s="17">
        <v>3500</v>
      </c>
      <c r="I61" s="17">
        <f t="shared" si="0"/>
        <v>70000</v>
      </c>
    </row>
    <row r="62" spans="1:9" ht="75" x14ac:dyDescent="0.3">
      <c r="A62" s="16">
        <v>58</v>
      </c>
      <c r="B62" s="16">
        <v>33141182</v>
      </c>
      <c r="C62" s="11" t="s">
        <v>185</v>
      </c>
      <c r="D62" s="11" t="s">
        <v>185</v>
      </c>
      <c r="E62" s="11" t="s">
        <v>186</v>
      </c>
      <c r="F62" s="16" t="s">
        <v>1</v>
      </c>
      <c r="G62" s="16">
        <v>40</v>
      </c>
      <c r="H62" s="17">
        <v>3500</v>
      </c>
      <c r="I62" s="17">
        <f t="shared" si="0"/>
        <v>140000</v>
      </c>
    </row>
    <row r="63" spans="1:9" ht="60" x14ac:dyDescent="0.3">
      <c r="A63" s="16">
        <v>59</v>
      </c>
      <c r="B63" s="16">
        <v>33141161</v>
      </c>
      <c r="C63" s="11" t="s">
        <v>187</v>
      </c>
      <c r="D63" s="11" t="s">
        <v>188</v>
      </c>
      <c r="E63" s="11" t="s">
        <v>274</v>
      </c>
      <c r="F63" s="16" t="s">
        <v>1</v>
      </c>
      <c r="G63" s="16">
        <v>3000</v>
      </c>
      <c r="H63" s="17">
        <v>65</v>
      </c>
      <c r="I63" s="17">
        <f t="shared" si="0"/>
        <v>195000</v>
      </c>
    </row>
    <row r="64" spans="1:9" ht="60" x14ac:dyDescent="0.3">
      <c r="A64" s="16">
        <v>60</v>
      </c>
      <c r="B64" s="16">
        <v>33141211</v>
      </c>
      <c r="C64" s="11" t="s">
        <v>189</v>
      </c>
      <c r="D64" s="11" t="s">
        <v>189</v>
      </c>
      <c r="E64" s="11" t="s">
        <v>190</v>
      </c>
      <c r="F64" s="16" t="s">
        <v>1</v>
      </c>
      <c r="G64" s="16">
        <v>20</v>
      </c>
      <c r="H64" s="17">
        <v>1045</v>
      </c>
      <c r="I64" s="17">
        <f t="shared" si="0"/>
        <v>20900</v>
      </c>
    </row>
    <row r="65" spans="1:9" ht="60" x14ac:dyDescent="0.3">
      <c r="A65" s="16">
        <v>61</v>
      </c>
      <c r="B65" s="16">
        <v>33141211</v>
      </c>
      <c r="C65" s="11" t="s">
        <v>191</v>
      </c>
      <c r="D65" s="11" t="s">
        <v>191</v>
      </c>
      <c r="E65" s="11" t="s">
        <v>192</v>
      </c>
      <c r="F65" s="16" t="s">
        <v>1</v>
      </c>
      <c r="G65" s="16">
        <v>30</v>
      </c>
      <c r="H65" s="17">
        <v>1100</v>
      </c>
      <c r="I65" s="17">
        <f t="shared" si="0"/>
        <v>33000</v>
      </c>
    </row>
    <row r="66" spans="1:9" ht="60" x14ac:dyDescent="0.3">
      <c r="A66" s="16">
        <v>62</v>
      </c>
      <c r="B66" s="16">
        <v>33141211</v>
      </c>
      <c r="C66" s="11" t="s">
        <v>193</v>
      </c>
      <c r="D66" s="11" t="s">
        <v>193</v>
      </c>
      <c r="E66" s="11" t="s">
        <v>194</v>
      </c>
      <c r="F66" s="16" t="s">
        <v>1</v>
      </c>
      <c r="G66" s="16">
        <v>10</v>
      </c>
      <c r="H66" s="17">
        <v>990</v>
      </c>
      <c r="I66" s="17">
        <f t="shared" si="0"/>
        <v>9900</v>
      </c>
    </row>
    <row r="67" spans="1:9" ht="90" x14ac:dyDescent="0.3">
      <c r="A67" s="16">
        <v>63</v>
      </c>
      <c r="B67" s="16">
        <v>33141211</v>
      </c>
      <c r="C67" s="11" t="s">
        <v>195</v>
      </c>
      <c r="D67" s="11" t="s">
        <v>195</v>
      </c>
      <c r="E67" s="11" t="s">
        <v>196</v>
      </c>
      <c r="F67" s="16" t="s">
        <v>1</v>
      </c>
      <c r="G67" s="16">
        <v>60</v>
      </c>
      <c r="H67" s="17">
        <v>6300</v>
      </c>
      <c r="I67" s="17">
        <f t="shared" si="0"/>
        <v>378000</v>
      </c>
    </row>
    <row r="68" spans="1:9" ht="90" x14ac:dyDescent="0.3">
      <c r="A68" s="16">
        <v>64</v>
      </c>
      <c r="B68" s="16">
        <v>33141211</v>
      </c>
      <c r="C68" s="11" t="s">
        <v>197</v>
      </c>
      <c r="D68" s="11" t="s">
        <v>197</v>
      </c>
      <c r="E68" s="11" t="s">
        <v>198</v>
      </c>
      <c r="F68" s="16" t="s">
        <v>1</v>
      </c>
      <c r="G68" s="16">
        <v>60</v>
      </c>
      <c r="H68" s="17">
        <v>6220</v>
      </c>
      <c r="I68" s="17">
        <f t="shared" si="0"/>
        <v>373200</v>
      </c>
    </row>
    <row r="69" spans="1:9" ht="90" x14ac:dyDescent="0.3">
      <c r="A69" s="16">
        <v>65</v>
      </c>
      <c r="B69" s="16">
        <v>33141211</v>
      </c>
      <c r="C69" s="11" t="s">
        <v>199</v>
      </c>
      <c r="D69" s="11" t="s">
        <v>199</v>
      </c>
      <c r="E69" s="11" t="s">
        <v>200</v>
      </c>
      <c r="F69" s="16" t="s">
        <v>1</v>
      </c>
      <c r="G69" s="16">
        <v>40</v>
      </c>
      <c r="H69" s="17">
        <v>6050</v>
      </c>
      <c r="I69" s="17">
        <f t="shared" si="0"/>
        <v>242000</v>
      </c>
    </row>
    <row r="70" spans="1:9" ht="120" x14ac:dyDescent="0.3">
      <c r="A70" s="16">
        <v>66</v>
      </c>
      <c r="B70" s="16">
        <v>33141129</v>
      </c>
      <c r="C70" s="11" t="s">
        <v>201</v>
      </c>
      <c r="D70" s="11" t="s">
        <v>201</v>
      </c>
      <c r="E70" s="11" t="s">
        <v>202</v>
      </c>
      <c r="F70" s="16" t="s">
        <v>1</v>
      </c>
      <c r="G70" s="16">
        <v>300</v>
      </c>
      <c r="H70" s="17">
        <v>300</v>
      </c>
      <c r="I70" s="17">
        <f t="shared" ref="I70:I124" si="1">G70*H70</f>
        <v>90000</v>
      </c>
    </row>
    <row r="71" spans="1:9" ht="45" x14ac:dyDescent="0.3">
      <c r="A71" s="16">
        <v>67</v>
      </c>
      <c r="B71" s="16">
        <v>33141211</v>
      </c>
      <c r="C71" s="11" t="s">
        <v>203</v>
      </c>
      <c r="D71" s="11" t="s">
        <v>203</v>
      </c>
      <c r="E71" s="11" t="s">
        <v>204</v>
      </c>
      <c r="F71" s="16" t="s">
        <v>1</v>
      </c>
      <c r="G71" s="16">
        <v>2400</v>
      </c>
      <c r="H71" s="17">
        <v>50</v>
      </c>
      <c r="I71" s="17">
        <f t="shared" si="1"/>
        <v>120000</v>
      </c>
    </row>
    <row r="72" spans="1:9" ht="30" x14ac:dyDescent="0.3">
      <c r="A72" s="16">
        <v>68</v>
      </c>
      <c r="B72" s="16">
        <v>33141129</v>
      </c>
      <c r="C72" s="11" t="s">
        <v>205</v>
      </c>
      <c r="D72" s="11" t="s">
        <v>205</v>
      </c>
      <c r="E72" s="11" t="s">
        <v>206</v>
      </c>
      <c r="F72" s="16" t="s">
        <v>1</v>
      </c>
      <c r="G72" s="16">
        <v>700</v>
      </c>
      <c r="H72" s="17">
        <v>90</v>
      </c>
      <c r="I72" s="17">
        <f t="shared" si="1"/>
        <v>63000</v>
      </c>
    </row>
    <row r="73" spans="1:9" ht="105" x14ac:dyDescent="0.3">
      <c r="A73" s="16">
        <v>69</v>
      </c>
      <c r="B73" s="1">
        <v>33141182</v>
      </c>
      <c r="C73" s="2" t="s">
        <v>50</v>
      </c>
      <c r="D73" s="8" t="s">
        <v>210</v>
      </c>
      <c r="E73" s="3" t="s">
        <v>51</v>
      </c>
      <c r="F73" s="4" t="s">
        <v>1</v>
      </c>
      <c r="G73" s="4">
        <v>75</v>
      </c>
      <c r="H73" s="17">
        <v>22900</v>
      </c>
      <c r="I73" s="17">
        <f t="shared" si="1"/>
        <v>1717500</v>
      </c>
    </row>
    <row r="74" spans="1:9" ht="150" x14ac:dyDescent="0.3">
      <c r="A74" s="16">
        <v>70</v>
      </c>
      <c r="B74" s="1">
        <v>33141211</v>
      </c>
      <c r="C74" s="2" t="s">
        <v>52</v>
      </c>
      <c r="D74" s="8" t="s">
        <v>52</v>
      </c>
      <c r="E74" s="6" t="s">
        <v>53</v>
      </c>
      <c r="F74" s="4" t="s">
        <v>1</v>
      </c>
      <c r="G74" s="4">
        <v>150</v>
      </c>
      <c r="H74" s="5">
        <v>670</v>
      </c>
      <c r="I74" s="17">
        <f t="shared" si="1"/>
        <v>100500</v>
      </c>
    </row>
    <row r="75" spans="1:9" s="13" customFormat="1" ht="150" x14ac:dyDescent="0.25">
      <c r="A75" s="16">
        <v>71</v>
      </c>
      <c r="B75" s="1">
        <v>33141136</v>
      </c>
      <c r="C75" s="2" t="s">
        <v>108</v>
      </c>
      <c r="D75" s="8" t="s">
        <v>109</v>
      </c>
      <c r="E75" s="6" t="s">
        <v>110</v>
      </c>
      <c r="F75" s="4" t="s">
        <v>1</v>
      </c>
      <c r="G75" s="4">
        <v>6</v>
      </c>
      <c r="H75" s="5">
        <v>110000</v>
      </c>
      <c r="I75" s="17">
        <f t="shared" si="1"/>
        <v>660000</v>
      </c>
    </row>
    <row r="76" spans="1:9" s="13" customFormat="1" ht="165" x14ac:dyDescent="0.25">
      <c r="A76" s="16">
        <v>72</v>
      </c>
      <c r="B76" s="1">
        <v>33141136</v>
      </c>
      <c r="C76" s="2" t="s">
        <v>111</v>
      </c>
      <c r="D76" s="8" t="s">
        <v>112</v>
      </c>
      <c r="E76" s="6" t="s">
        <v>275</v>
      </c>
      <c r="F76" s="4" t="s">
        <v>1</v>
      </c>
      <c r="G76" s="4">
        <v>5</v>
      </c>
      <c r="H76" s="5">
        <v>10100</v>
      </c>
      <c r="I76" s="17">
        <f t="shared" si="1"/>
        <v>50500</v>
      </c>
    </row>
    <row r="77" spans="1:9" ht="75" x14ac:dyDescent="0.3">
      <c r="A77" s="16">
        <v>73</v>
      </c>
      <c r="B77" s="1">
        <v>33631230</v>
      </c>
      <c r="C77" s="7" t="s">
        <v>54</v>
      </c>
      <c r="D77" s="8" t="s">
        <v>54</v>
      </c>
      <c r="E77" s="6" t="s">
        <v>55</v>
      </c>
      <c r="F77" s="4" t="s">
        <v>1</v>
      </c>
      <c r="G77" s="4">
        <v>500</v>
      </c>
      <c r="H77" s="5">
        <v>5000</v>
      </c>
      <c r="I77" s="17">
        <f t="shared" si="1"/>
        <v>2500000</v>
      </c>
    </row>
    <row r="78" spans="1:9" ht="60" x14ac:dyDescent="0.3">
      <c r="A78" s="16">
        <v>74</v>
      </c>
      <c r="B78" s="1">
        <v>33621550</v>
      </c>
      <c r="C78" s="7" t="s">
        <v>56</v>
      </c>
      <c r="D78" s="8" t="s">
        <v>57</v>
      </c>
      <c r="E78" s="6" t="s">
        <v>58</v>
      </c>
      <c r="F78" s="4" t="s">
        <v>1</v>
      </c>
      <c r="G78" s="4">
        <v>3000</v>
      </c>
      <c r="H78" s="5">
        <v>60</v>
      </c>
      <c r="I78" s="17">
        <f t="shared" si="1"/>
        <v>180000</v>
      </c>
    </row>
    <row r="79" spans="1:9" ht="75" x14ac:dyDescent="0.3">
      <c r="A79" s="16">
        <v>75</v>
      </c>
      <c r="B79" s="1">
        <v>33651126</v>
      </c>
      <c r="C79" s="7" t="s">
        <v>59</v>
      </c>
      <c r="D79" s="8" t="s">
        <v>60</v>
      </c>
      <c r="E79" s="6" t="s">
        <v>61</v>
      </c>
      <c r="F79" s="4" t="s">
        <v>1</v>
      </c>
      <c r="G79" s="4">
        <v>3000</v>
      </c>
      <c r="H79" s="5">
        <v>67</v>
      </c>
      <c r="I79" s="17">
        <f t="shared" si="1"/>
        <v>201000</v>
      </c>
    </row>
    <row r="80" spans="1:9" ht="75" x14ac:dyDescent="0.3">
      <c r="A80" s="16">
        <v>76</v>
      </c>
      <c r="B80" s="1">
        <v>33631290</v>
      </c>
      <c r="C80" s="7" t="s">
        <v>62</v>
      </c>
      <c r="D80" s="8" t="s">
        <v>62</v>
      </c>
      <c r="E80" s="6" t="s">
        <v>63</v>
      </c>
      <c r="F80" s="4" t="s">
        <v>1</v>
      </c>
      <c r="G80" s="4">
        <v>1500</v>
      </c>
      <c r="H80" s="5">
        <v>50</v>
      </c>
      <c r="I80" s="17">
        <f t="shared" si="1"/>
        <v>75000</v>
      </c>
    </row>
    <row r="81" spans="1:9" ht="75" x14ac:dyDescent="0.3">
      <c r="A81" s="16">
        <v>77</v>
      </c>
      <c r="B81" s="1">
        <v>33691731</v>
      </c>
      <c r="C81" s="7" t="s">
        <v>64</v>
      </c>
      <c r="D81" s="8" t="s">
        <v>64</v>
      </c>
      <c r="E81" s="6" t="s">
        <v>65</v>
      </c>
      <c r="F81" s="4" t="s">
        <v>1</v>
      </c>
      <c r="G81" s="4">
        <v>500</v>
      </c>
      <c r="H81" s="5">
        <v>250</v>
      </c>
      <c r="I81" s="17">
        <f t="shared" si="1"/>
        <v>125000</v>
      </c>
    </row>
    <row r="82" spans="1:9" ht="105" x14ac:dyDescent="0.3">
      <c r="A82" s="16">
        <v>78</v>
      </c>
      <c r="B82" s="1">
        <v>33611440</v>
      </c>
      <c r="C82" s="7" t="s">
        <v>66</v>
      </c>
      <c r="D82" s="8" t="s">
        <v>66</v>
      </c>
      <c r="E82" s="3" t="s">
        <v>67</v>
      </c>
      <c r="F82" s="4" t="s">
        <v>1</v>
      </c>
      <c r="G82" s="4">
        <v>750</v>
      </c>
      <c r="H82" s="5">
        <v>290</v>
      </c>
      <c r="I82" s="17">
        <f t="shared" si="1"/>
        <v>217500</v>
      </c>
    </row>
    <row r="83" spans="1:9" ht="75" x14ac:dyDescent="0.3">
      <c r="A83" s="16">
        <v>79</v>
      </c>
      <c r="B83" s="1">
        <v>33661111</v>
      </c>
      <c r="C83" s="7" t="s">
        <v>68</v>
      </c>
      <c r="D83" s="8" t="s">
        <v>68</v>
      </c>
      <c r="E83" s="6" t="s">
        <v>69</v>
      </c>
      <c r="F83" s="4" t="s">
        <v>1</v>
      </c>
      <c r="G83" s="4">
        <v>50</v>
      </c>
      <c r="H83" s="5">
        <v>1720</v>
      </c>
      <c r="I83" s="17">
        <f t="shared" si="1"/>
        <v>86000</v>
      </c>
    </row>
    <row r="84" spans="1:9" ht="210" x14ac:dyDescent="0.3">
      <c r="A84" s="16">
        <v>80</v>
      </c>
      <c r="B84" s="1">
        <v>33691157</v>
      </c>
      <c r="C84" s="7" t="s">
        <v>70</v>
      </c>
      <c r="D84" s="8" t="s">
        <v>281</v>
      </c>
      <c r="E84" s="6" t="s">
        <v>71</v>
      </c>
      <c r="F84" s="4" t="s">
        <v>1</v>
      </c>
      <c r="G84" s="4">
        <v>50</v>
      </c>
      <c r="H84" s="5">
        <v>17000</v>
      </c>
      <c r="I84" s="17">
        <f t="shared" si="1"/>
        <v>850000</v>
      </c>
    </row>
    <row r="85" spans="1:9" ht="180" x14ac:dyDescent="0.3">
      <c r="A85" s="16">
        <v>81</v>
      </c>
      <c r="B85" s="1">
        <v>33691157</v>
      </c>
      <c r="C85" s="7" t="s">
        <v>72</v>
      </c>
      <c r="D85" s="8" t="s">
        <v>73</v>
      </c>
      <c r="E85" s="6" t="s">
        <v>74</v>
      </c>
      <c r="F85" s="4" t="s">
        <v>1</v>
      </c>
      <c r="G85" s="4">
        <v>250</v>
      </c>
      <c r="H85" s="5">
        <v>17000</v>
      </c>
      <c r="I85" s="17">
        <f t="shared" si="1"/>
        <v>4250000</v>
      </c>
    </row>
    <row r="86" spans="1:9" ht="75" x14ac:dyDescent="0.3">
      <c r="A86" s="16">
        <v>82</v>
      </c>
      <c r="B86" s="1">
        <v>33611310</v>
      </c>
      <c r="C86" s="7" t="s">
        <v>75</v>
      </c>
      <c r="D86" s="8" t="s">
        <v>276</v>
      </c>
      <c r="E86" s="3" t="s">
        <v>76</v>
      </c>
      <c r="F86" s="4" t="s">
        <v>1</v>
      </c>
      <c r="G86" s="4">
        <v>80</v>
      </c>
      <c r="H86" s="5">
        <v>3487</v>
      </c>
      <c r="I86" s="17">
        <f t="shared" si="1"/>
        <v>278960</v>
      </c>
    </row>
    <row r="87" spans="1:9" ht="75" x14ac:dyDescent="0.3">
      <c r="A87" s="16">
        <v>83</v>
      </c>
      <c r="B87" s="1">
        <v>33691176</v>
      </c>
      <c r="C87" s="9" t="s">
        <v>77</v>
      </c>
      <c r="D87" s="8" t="s">
        <v>77</v>
      </c>
      <c r="E87" s="3" t="s">
        <v>78</v>
      </c>
      <c r="F87" s="4" t="s">
        <v>1</v>
      </c>
      <c r="G87" s="4">
        <v>100</v>
      </c>
      <c r="H87" s="5">
        <v>8</v>
      </c>
      <c r="I87" s="17">
        <f t="shared" si="1"/>
        <v>800</v>
      </c>
    </row>
    <row r="88" spans="1:9" ht="75" x14ac:dyDescent="0.3">
      <c r="A88" s="16">
        <v>84</v>
      </c>
      <c r="B88" s="1">
        <v>33611310</v>
      </c>
      <c r="C88" s="9" t="s">
        <v>79</v>
      </c>
      <c r="D88" s="8" t="s">
        <v>80</v>
      </c>
      <c r="E88" s="6" t="s">
        <v>81</v>
      </c>
      <c r="F88" s="4" t="s">
        <v>1</v>
      </c>
      <c r="G88" s="4">
        <v>150</v>
      </c>
      <c r="H88" s="5">
        <v>5285</v>
      </c>
      <c r="I88" s="17">
        <f t="shared" si="1"/>
        <v>792750</v>
      </c>
    </row>
    <row r="89" spans="1:9" ht="75" x14ac:dyDescent="0.3">
      <c r="A89" s="16">
        <v>85</v>
      </c>
      <c r="B89" s="1">
        <v>33691176</v>
      </c>
      <c r="C89" s="9" t="s">
        <v>82</v>
      </c>
      <c r="D89" s="8" t="s">
        <v>83</v>
      </c>
      <c r="E89" s="6" t="s">
        <v>84</v>
      </c>
      <c r="F89" s="4" t="s">
        <v>1</v>
      </c>
      <c r="G89" s="4">
        <v>120</v>
      </c>
      <c r="H89" s="5">
        <v>43</v>
      </c>
      <c r="I89" s="17">
        <f t="shared" si="1"/>
        <v>5160</v>
      </c>
    </row>
    <row r="90" spans="1:9" ht="60" x14ac:dyDescent="0.3">
      <c r="A90" s="16">
        <v>86</v>
      </c>
      <c r="B90" s="1">
        <v>33691176</v>
      </c>
      <c r="C90" s="9" t="s">
        <v>85</v>
      </c>
      <c r="D90" s="8" t="s">
        <v>86</v>
      </c>
      <c r="E90" s="6" t="s">
        <v>87</v>
      </c>
      <c r="F90" s="4" t="s">
        <v>1</v>
      </c>
      <c r="G90" s="4">
        <v>90</v>
      </c>
      <c r="H90" s="5">
        <v>104.5</v>
      </c>
      <c r="I90" s="17">
        <f t="shared" si="1"/>
        <v>9405</v>
      </c>
    </row>
    <row r="91" spans="1:9" ht="81.75" customHeight="1" x14ac:dyDescent="0.3">
      <c r="A91" s="16">
        <v>87</v>
      </c>
      <c r="B91" s="1">
        <v>33691176</v>
      </c>
      <c r="C91" s="7" t="s">
        <v>88</v>
      </c>
      <c r="D91" s="8" t="s">
        <v>88</v>
      </c>
      <c r="E91" s="6" t="s">
        <v>361</v>
      </c>
      <c r="F91" s="4" t="s">
        <v>1</v>
      </c>
      <c r="G91" s="4">
        <v>1300</v>
      </c>
      <c r="H91" s="5">
        <v>1500</v>
      </c>
      <c r="I91" s="17">
        <f t="shared" si="1"/>
        <v>1950000</v>
      </c>
    </row>
    <row r="92" spans="1:9" ht="75" x14ac:dyDescent="0.3">
      <c r="A92" s="16">
        <v>88</v>
      </c>
      <c r="B92" s="1">
        <v>33691176</v>
      </c>
      <c r="C92" s="9" t="s">
        <v>98</v>
      </c>
      <c r="D92" s="8" t="s">
        <v>99</v>
      </c>
      <c r="E92" s="6" t="s">
        <v>100</v>
      </c>
      <c r="F92" s="4" t="s">
        <v>1</v>
      </c>
      <c r="G92" s="4">
        <v>24</v>
      </c>
      <c r="H92" s="5">
        <v>60000</v>
      </c>
      <c r="I92" s="17">
        <f t="shared" si="1"/>
        <v>1440000</v>
      </c>
    </row>
    <row r="93" spans="1:9" ht="60" x14ac:dyDescent="0.3">
      <c r="A93" s="16">
        <v>89</v>
      </c>
      <c r="B93" s="1">
        <v>33691176</v>
      </c>
      <c r="C93" s="7" t="s">
        <v>101</v>
      </c>
      <c r="D93" s="8" t="s">
        <v>101</v>
      </c>
      <c r="E93" s="6" t="s">
        <v>360</v>
      </c>
      <c r="F93" s="4" t="s">
        <v>1</v>
      </c>
      <c r="G93" s="4">
        <v>24</v>
      </c>
      <c r="H93" s="5">
        <v>500</v>
      </c>
      <c r="I93" s="17">
        <f t="shared" si="1"/>
        <v>12000</v>
      </c>
    </row>
    <row r="94" spans="1:9" s="20" customFormat="1" ht="75" x14ac:dyDescent="0.25">
      <c r="A94" s="16">
        <v>90</v>
      </c>
      <c r="B94" s="16">
        <v>33671139</v>
      </c>
      <c r="C94" s="11" t="s">
        <v>102</v>
      </c>
      <c r="D94" s="11" t="s">
        <v>103</v>
      </c>
      <c r="E94" s="12" t="s">
        <v>104</v>
      </c>
      <c r="F94" s="16" t="s">
        <v>1</v>
      </c>
      <c r="G94" s="16">
        <v>130</v>
      </c>
      <c r="H94" s="17">
        <v>2350</v>
      </c>
      <c r="I94" s="17">
        <f t="shared" si="1"/>
        <v>305500</v>
      </c>
    </row>
    <row r="95" spans="1:9" ht="75" x14ac:dyDescent="0.3">
      <c r="A95" s="16">
        <v>91</v>
      </c>
      <c r="B95" s="1">
        <v>33691176</v>
      </c>
      <c r="C95" s="7" t="s">
        <v>105</v>
      </c>
      <c r="D95" s="8" t="s">
        <v>106</v>
      </c>
      <c r="E95" s="12" t="s">
        <v>107</v>
      </c>
      <c r="F95" s="16" t="s">
        <v>1</v>
      </c>
      <c r="G95" s="16">
        <v>100</v>
      </c>
      <c r="H95" s="17">
        <v>160</v>
      </c>
      <c r="I95" s="17">
        <f t="shared" si="1"/>
        <v>16000</v>
      </c>
    </row>
    <row r="96" spans="1:9" s="22" customFormat="1" ht="405" x14ac:dyDescent="0.3">
      <c r="A96" s="16">
        <v>92</v>
      </c>
      <c r="B96" s="15">
        <v>33621641</v>
      </c>
      <c r="C96" s="11" t="s">
        <v>113</v>
      </c>
      <c r="D96" s="11" t="s">
        <v>344</v>
      </c>
      <c r="E96" s="11" t="s">
        <v>354</v>
      </c>
      <c r="F96" s="21" t="s">
        <v>1</v>
      </c>
      <c r="G96" s="21">
        <v>20</v>
      </c>
      <c r="H96" s="5">
        <v>43500</v>
      </c>
      <c r="I96" s="17">
        <f t="shared" si="1"/>
        <v>870000</v>
      </c>
    </row>
    <row r="97" spans="1:9" ht="180" x14ac:dyDescent="0.3">
      <c r="A97" s="16">
        <v>93</v>
      </c>
      <c r="B97" s="1">
        <v>33691162</v>
      </c>
      <c r="C97" s="11" t="s">
        <v>114</v>
      </c>
      <c r="D97" s="11" t="s">
        <v>114</v>
      </c>
      <c r="E97" s="23" t="s">
        <v>328</v>
      </c>
      <c r="F97" s="15" t="s">
        <v>1</v>
      </c>
      <c r="G97" s="15">
        <v>4</v>
      </c>
      <c r="H97" s="18">
        <v>240000</v>
      </c>
      <c r="I97" s="17">
        <f t="shared" si="1"/>
        <v>960000</v>
      </c>
    </row>
    <row r="98" spans="1:9" ht="180" x14ac:dyDescent="0.3">
      <c r="A98" s="16">
        <v>94</v>
      </c>
      <c r="B98" s="1">
        <v>33691162</v>
      </c>
      <c r="C98" s="11" t="s">
        <v>115</v>
      </c>
      <c r="D98" s="11" t="s">
        <v>277</v>
      </c>
      <c r="E98" s="23" t="s">
        <v>355</v>
      </c>
      <c r="F98" s="15" t="s">
        <v>1</v>
      </c>
      <c r="G98" s="15">
        <v>1</v>
      </c>
      <c r="H98" s="18">
        <v>120000</v>
      </c>
      <c r="I98" s="17">
        <f t="shared" si="1"/>
        <v>120000</v>
      </c>
    </row>
    <row r="99" spans="1:9" ht="180" x14ac:dyDescent="0.3">
      <c r="A99" s="16">
        <v>95</v>
      </c>
      <c r="B99" s="1">
        <v>33691162</v>
      </c>
      <c r="C99" s="11" t="s">
        <v>116</v>
      </c>
      <c r="D99" s="11" t="s">
        <v>116</v>
      </c>
      <c r="E99" s="23" t="s">
        <v>356</v>
      </c>
      <c r="F99" s="15" t="s">
        <v>1</v>
      </c>
      <c r="G99" s="15">
        <v>3</v>
      </c>
      <c r="H99" s="18">
        <v>90000</v>
      </c>
      <c r="I99" s="17">
        <f t="shared" si="1"/>
        <v>270000</v>
      </c>
    </row>
    <row r="100" spans="1:9" ht="180" x14ac:dyDescent="0.3">
      <c r="A100" s="16">
        <v>96</v>
      </c>
      <c r="B100" s="1">
        <v>33141211</v>
      </c>
      <c r="C100" s="11" t="s">
        <v>117</v>
      </c>
      <c r="D100" s="11" t="s">
        <v>117</v>
      </c>
      <c r="E100" s="23" t="s">
        <v>329</v>
      </c>
      <c r="F100" s="15" t="s">
        <v>1</v>
      </c>
      <c r="G100" s="15">
        <v>1</v>
      </c>
      <c r="H100" s="18">
        <v>96000</v>
      </c>
      <c r="I100" s="17">
        <f t="shared" si="1"/>
        <v>96000</v>
      </c>
    </row>
    <row r="101" spans="1:9" ht="180" x14ac:dyDescent="0.3">
      <c r="A101" s="16">
        <v>97</v>
      </c>
      <c r="B101" s="1">
        <v>33141211</v>
      </c>
      <c r="C101" s="11" t="s">
        <v>118</v>
      </c>
      <c r="D101" s="11" t="s">
        <v>118</v>
      </c>
      <c r="E101" s="23" t="s">
        <v>357</v>
      </c>
      <c r="F101" s="15" t="s">
        <v>1</v>
      </c>
      <c r="G101" s="15">
        <v>3</v>
      </c>
      <c r="H101" s="18">
        <v>12500</v>
      </c>
      <c r="I101" s="17">
        <f t="shared" si="1"/>
        <v>37500</v>
      </c>
    </row>
    <row r="102" spans="1:9" ht="60" x14ac:dyDescent="0.3">
      <c r="A102" s="16">
        <v>98</v>
      </c>
      <c r="B102" s="1">
        <v>33691162</v>
      </c>
      <c r="C102" s="9" t="s">
        <v>89</v>
      </c>
      <c r="D102" s="8" t="s">
        <v>90</v>
      </c>
      <c r="E102" s="6" t="s">
        <v>91</v>
      </c>
      <c r="F102" s="4" t="s">
        <v>1</v>
      </c>
      <c r="G102" s="4">
        <v>200</v>
      </c>
      <c r="H102" s="5">
        <v>138</v>
      </c>
      <c r="I102" s="17">
        <f t="shared" si="1"/>
        <v>27600</v>
      </c>
    </row>
    <row r="103" spans="1:9" ht="45" x14ac:dyDescent="0.3">
      <c r="A103" s="16">
        <v>99</v>
      </c>
      <c r="B103" s="1">
        <v>33691422</v>
      </c>
      <c r="C103" s="9" t="s">
        <v>92</v>
      </c>
      <c r="D103" s="8" t="s">
        <v>92</v>
      </c>
      <c r="E103" s="6" t="s">
        <v>93</v>
      </c>
      <c r="F103" s="4" t="s">
        <v>94</v>
      </c>
      <c r="G103" s="4">
        <v>0.75</v>
      </c>
      <c r="H103" s="5">
        <v>30720</v>
      </c>
      <c r="I103" s="17">
        <f t="shared" si="1"/>
        <v>23040</v>
      </c>
    </row>
    <row r="104" spans="1:9" ht="45" x14ac:dyDescent="0.3">
      <c r="A104" s="16">
        <v>100</v>
      </c>
      <c r="B104" s="1">
        <v>33691422</v>
      </c>
      <c r="C104" s="9" t="s">
        <v>95</v>
      </c>
      <c r="D104" s="8" t="s">
        <v>95</v>
      </c>
      <c r="E104" s="6" t="s">
        <v>96</v>
      </c>
      <c r="F104" s="4" t="s">
        <v>94</v>
      </c>
      <c r="G104" s="4">
        <v>0.25</v>
      </c>
      <c r="H104" s="5">
        <v>100000</v>
      </c>
      <c r="I104" s="17">
        <f t="shared" si="1"/>
        <v>25000</v>
      </c>
    </row>
    <row r="105" spans="1:9" ht="75" x14ac:dyDescent="0.3">
      <c r="A105" s="16">
        <v>101</v>
      </c>
      <c r="B105" s="16">
        <v>33141211</v>
      </c>
      <c r="C105" s="11" t="s">
        <v>130</v>
      </c>
      <c r="D105" s="11" t="s">
        <v>130</v>
      </c>
      <c r="E105" s="14" t="s">
        <v>149</v>
      </c>
      <c r="F105" s="15" t="s">
        <v>1</v>
      </c>
      <c r="G105" s="15">
        <v>1000</v>
      </c>
      <c r="H105" s="18">
        <v>85</v>
      </c>
      <c r="I105" s="17">
        <f t="shared" si="1"/>
        <v>85000</v>
      </c>
    </row>
    <row r="106" spans="1:9" ht="45" x14ac:dyDescent="0.3">
      <c r="A106" s="16">
        <v>102</v>
      </c>
      <c r="B106" s="16">
        <v>33141211</v>
      </c>
      <c r="C106" s="11" t="s">
        <v>131</v>
      </c>
      <c r="D106" s="11" t="s">
        <v>131</v>
      </c>
      <c r="E106" s="14" t="s">
        <v>150</v>
      </c>
      <c r="F106" s="15" t="s">
        <v>1</v>
      </c>
      <c r="G106" s="15">
        <v>400</v>
      </c>
      <c r="H106" s="18">
        <v>750</v>
      </c>
      <c r="I106" s="17">
        <f t="shared" si="1"/>
        <v>300000</v>
      </c>
    </row>
    <row r="107" spans="1:9" ht="60" x14ac:dyDescent="0.3">
      <c r="A107" s="16">
        <v>103</v>
      </c>
      <c r="B107" s="16">
        <v>33141211</v>
      </c>
      <c r="C107" s="11" t="s">
        <v>132</v>
      </c>
      <c r="D107" s="11" t="s">
        <v>132</v>
      </c>
      <c r="E107" s="14" t="s">
        <v>151</v>
      </c>
      <c r="F107" s="15" t="s">
        <v>1</v>
      </c>
      <c r="G107" s="15">
        <v>4000</v>
      </c>
      <c r="H107" s="18">
        <v>8</v>
      </c>
      <c r="I107" s="17">
        <f t="shared" si="1"/>
        <v>32000</v>
      </c>
    </row>
    <row r="108" spans="1:9" ht="30" x14ac:dyDescent="0.3">
      <c r="A108" s="16">
        <v>104</v>
      </c>
      <c r="B108" s="16">
        <v>33141211</v>
      </c>
      <c r="C108" s="11" t="s">
        <v>133</v>
      </c>
      <c r="D108" s="11" t="s">
        <v>133</v>
      </c>
      <c r="E108" s="14" t="s">
        <v>152</v>
      </c>
      <c r="F108" s="15" t="s">
        <v>1</v>
      </c>
      <c r="G108" s="15">
        <v>2000</v>
      </c>
      <c r="H108" s="18">
        <v>5</v>
      </c>
      <c r="I108" s="17">
        <f t="shared" si="1"/>
        <v>10000</v>
      </c>
    </row>
    <row r="109" spans="1:9" ht="30" x14ac:dyDescent="0.3">
      <c r="A109" s="16">
        <v>105</v>
      </c>
      <c r="B109" s="16">
        <v>33691422</v>
      </c>
      <c r="C109" s="11" t="s">
        <v>134</v>
      </c>
      <c r="D109" s="11" t="s">
        <v>134</v>
      </c>
      <c r="E109" s="14" t="s">
        <v>153</v>
      </c>
      <c r="F109" s="15" t="s">
        <v>94</v>
      </c>
      <c r="G109" s="15">
        <v>1</v>
      </c>
      <c r="H109" s="18">
        <v>4000</v>
      </c>
      <c r="I109" s="17">
        <f t="shared" si="1"/>
        <v>4000</v>
      </c>
    </row>
    <row r="110" spans="1:9" ht="45" x14ac:dyDescent="0.3">
      <c r="A110" s="16">
        <v>106</v>
      </c>
      <c r="B110" s="16">
        <v>33691421</v>
      </c>
      <c r="C110" s="11" t="s">
        <v>135</v>
      </c>
      <c r="D110" s="11" t="s">
        <v>135</v>
      </c>
      <c r="E110" s="14" t="s">
        <v>154</v>
      </c>
      <c r="F110" s="15" t="s">
        <v>155</v>
      </c>
      <c r="G110" s="15">
        <v>1</v>
      </c>
      <c r="H110" s="18">
        <v>18000</v>
      </c>
      <c r="I110" s="17">
        <f t="shared" si="1"/>
        <v>18000</v>
      </c>
    </row>
    <row r="111" spans="1:9" ht="45" x14ac:dyDescent="0.3">
      <c r="A111" s="16">
        <v>107</v>
      </c>
      <c r="B111" s="16">
        <v>33691167</v>
      </c>
      <c r="C111" s="11" t="s">
        <v>136</v>
      </c>
      <c r="D111" s="11" t="s">
        <v>136</v>
      </c>
      <c r="E111" s="14" t="s">
        <v>156</v>
      </c>
      <c r="F111" s="15" t="s">
        <v>1</v>
      </c>
      <c r="G111" s="15">
        <v>7</v>
      </c>
      <c r="H111" s="18">
        <v>6000</v>
      </c>
      <c r="I111" s="17">
        <f t="shared" si="1"/>
        <v>42000</v>
      </c>
    </row>
    <row r="112" spans="1:9" ht="45" x14ac:dyDescent="0.3">
      <c r="A112" s="16">
        <v>108</v>
      </c>
      <c r="B112" s="16">
        <v>33691422</v>
      </c>
      <c r="C112" s="11" t="s">
        <v>137</v>
      </c>
      <c r="D112" s="11" t="s">
        <v>137</v>
      </c>
      <c r="E112" s="14" t="s">
        <v>278</v>
      </c>
      <c r="F112" s="15" t="s">
        <v>94</v>
      </c>
      <c r="G112" s="15">
        <v>10</v>
      </c>
      <c r="H112" s="18">
        <v>6000</v>
      </c>
      <c r="I112" s="17">
        <f t="shared" si="1"/>
        <v>60000</v>
      </c>
    </row>
    <row r="113" spans="1:9" ht="30" x14ac:dyDescent="0.3">
      <c r="A113" s="16">
        <v>109</v>
      </c>
      <c r="B113" s="16">
        <v>33691421</v>
      </c>
      <c r="C113" s="11" t="s">
        <v>138</v>
      </c>
      <c r="D113" s="11" t="s">
        <v>138</v>
      </c>
      <c r="E113" s="14" t="s">
        <v>157</v>
      </c>
      <c r="F113" s="15" t="s">
        <v>155</v>
      </c>
      <c r="G113" s="15">
        <v>1</v>
      </c>
      <c r="H113" s="18">
        <v>18000</v>
      </c>
      <c r="I113" s="17">
        <f t="shared" si="1"/>
        <v>18000</v>
      </c>
    </row>
    <row r="114" spans="1:9" ht="45" x14ac:dyDescent="0.3">
      <c r="A114" s="16">
        <v>110</v>
      </c>
      <c r="B114" s="16">
        <v>33691421</v>
      </c>
      <c r="C114" s="11" t="s">
        <v>139</v>
      </c>
      <c r="D114" s="11" t="s">
        <v>139</v>
      </c>
      <c r="E114" s="14" t="s">
        <v>158</v>
      </c>
      <c r="F114" s="15" t="s">
        <v>155</v>
      </c>
      <c r="G114" s="15">
        <v>1</v>
      </c>
      <c r="H114" s="18">
        <v>60000</v>
      </c>
      <c r="I114" s="17">
        <f t="shared" si="1"/>
        <v>60000</v>
      </c>
    </row>
    <row r="115" spans="1:9" ht="45" x14ac:dyDescent="0.3">
      <c r="A115" s="16">
        <v>111</v>
      </c>
      <c r="B115" s="16">
        <v>33691421</v>
      </c>
      <c r="C115" s="11" t="s">
        <v>140</v>
      </c>
      <c r="D115" s="11" t="s">
        <v>140</v>
      </c>
      <c r="E115" s="14" t="s">
        <v>159</v>
      </c>
      <c r="F115" s="15" t="s">
        <v>155</v>
      </c>
      <c r="G115" s="15">
        <v>1</v>
      </c>
      <c r="H115" s="18">
        <v>18000</v>
      </c>
      <c r="I115" s="17">
        <f t="shared" si="1"/>
        <v>18000</v>
      </c>
    </row>
    <row r="116" spans="1:9" ht="105" x14ac:dyDescent="0.3">
      <c r="A116" s="16">
        <v>112</v>
      </c>
      <c r="B116" s="16">
        <v>33691421</v>
      </c>
      <c r="C116" s="11" t="s">
        <v>141</v>
      </c>
      <c r="D116" s="11" t="s">
        <v>141</v>
      </c>
      <c r="E116" s="14" t="s">
        <v>160</v>
      </c>
      <c r="F116" s="15" t="s">
        <v>155</v>
      </c>
      <c r="G116" s="15">
        <v>1</v>
      </c>
      <c r="H116" s="18">
        <v>10000</v>
      </c>
      <c r="I116" s="17">
        <f t="shared" si="1"/>
        <v>10000</v>
      </c>
    </row>
    <row r="117" spans="1:9" ht="90" x14ac:dyDescent="0.3">
      <c r="A117" s="16">
        <v>113</v>
      </c>
      <c r="B117" s="16">
        <v>33691849</v>
      </c>
      <c r="C117" s="11" t="s">
        <v>142</v>
      </c>
      <c r="D117" s="11" t="s">
        <v>142</v>
      </c>
      <c r="E117" s="14" t="s">
        <v>161</v>
      </c>
      <c r="F117" s="15" t="s">
        <v>155</v>
      </c>
      <c r="G117" s="15">
        <v>50</v>
      </c>
      <c r="H117" s="18">
        <v>2000</v>
      </c>
      <c r="I117" s="17">
        <f t="shared" si="1"/>
        <v>100000</v>
      </c>
    </row>
    <row r="118" spans="1:9" ht="45" x14ac:dyDescent="0.3">
      <c r="A118" s="16">
        <v>114</v>
      </c>
      <c r="B118" s="16">
        <v>33691422</v>
      </c>
      <c r="C118" s="11" t="s">
        <v>143</v>
      </c>
      <c r="D118" s="11" t="s">
        <v>143</v>
      </c>
      <c r="E118" s="14" t="s">
        <v>162</v>
      </c>
      <c r="F118" s="15" t="s">
        <v>94</v>
      </c>
      <c r="G118" s="15">
        <v>7</v>
      </c>
      <c r="H118" s="18">
        <v>4000</v>
      </c>
      <c r="I118" s="17">
        <f t="shared" si="1"/>
        <v>28000</v>
      </c>
    </row>
    <row r="119" spans="1:9" ht="45" x14ac:dyDescent="0.3">
      <c r="A119" s="16">
        <v>115</v>
      </c>
      <c r="B119" s="16">
        <v>33691422</v>
      </c>
      <c r="C119" s="11" t="s">
        <v>144</v>
      </c>
      <c r="D119" s="11" t="s">
        <v>144</v>
      </c>
      <c r="E119" s="14" t="s">
        <v>163</v>
      </c>
      <c r="F119" s="15" t="s">
        <v>94</v>
      </c>
      <c r="G119" s="15">
        <v>10</v>
      </c>
      <c r="H119" s="18">
        <v>4000</v>
      </c>
      <c r="I119" s="17">
        <f t="shared" si="1"/>
        <v>40000</v>
      </c>
    </row>
    <row r="120" spans="1:9" ht="60.75" x14ac:dyDescent="0.3">
      <c r="A120" s="16">
        <v>116</v>
      </c>
      <c r="B120" s="16">
        <v>33621643</v>
      </c>
      <c r="C120" s="11" t="s">
        <v>145</v>
      </c>
      <c r="D120" s="11" t="s">
        <v>145</v>
      </c>
      <c r="E120" s="14" t="s">
        <v>279</v>
      </c>
      <c r="F120" s="15" t="s">
        <v>155</v>
      </c>
      <c r="G120" s="15">
        <v>70</v>
      </c>
      <c r="H120" s="18">
        <v>2500</v>
      </c>
      <c r="I120" s="17">
        <f t="shared" si="1"/>
        <v>175000</v>
      </c>
    </row>
    <row r="121" spans="1:9" ht="30" x14ac:dyDescent="0.3">
      <c r="A121" s="16">
        <v>117</v>
      </c>
      <c r="B121" s="16">
        <v>15991700</v>
      </c>
      <c r="C121" s="11" t="s">
        <v>146</v>
      </c>
      <c r="D121" s="11" t="s">
        <v>146</v>
      </c>
      <c r="E121" s="14" t="s">
        <v>164</v>
      </c>
      <c r="F121" s="15" t="s">
        <v>94</v>
      </c>
      <c r="G121" s="15">
        <v>5</v>
      </c>
      <c r="H121" s="18">
        <v>5000</v>
      </c>
      <c r="I121" s="17">
        <f t="shared" si="1"/>
        <v>25000</v>
      </c>
    </row>
    <row r="122" spans="1:9" ht="75" x14ac:dyDescent="0.3">
      <c r="A122" s="16">
        <v>118</v>
      </c>
      <c r="B122" s="16">
        <v>33691167</v>
      </c>
      <c r="C122" s="11" t="s">
        <v>147</v>
      </c>
      <c r="D122" s="11" t="s">
        <v>223</v>
      </c>
      <c r="E122" s="14" t="s">
        <v>280</v>
      </c>
      <c r="F122" s="15" t="s">
        <v>1</v>
      </c>
      <c r="G122" s="15">
        <v>2</v>
      </c>
      <c r="H122" s="18">
        <v>18000</v>
      </c>
      <c r="I122" s="17">
        <f t="shared" si="1"/>
        <v>36000</v>
      </c>
    </row>
    <row r="123" spans="1:9" ht="75" x14ac:dyDescent="0.3">
      <c r="A123" s="16">
        <v>119</v>
      </c>
      <c r="B123" s="16">
        <v>33621643</v>
      </c>
      <c r="C123" s="11" t="s">
        <v>148</v>
      </c>
      <c r="D123" s="11" t="s">
        <v>148</v>
      </c>
      <c r="E123" s="14" t="s">
        <v>165</v>
      </c>
      <c r="F123" s="15" t="s">
        <v>155</v>
      </c>
      <c r="G123" s="15">
        <v>60</v>
      </c>
      <c r="H123" s="18">
        <v>600</v>
      </c>
      <c r="I123" s="17">
        <f t="shared" si="1"/>
        <v>36000</v>
      </c>
    </row>
    <row r="124" spans="1:9" ht="105" x14ac:dyDescent="0.3">
      <c r="A124" s="16">
        <v>120</v>
      </c>
      <c r="B124" s="16">
        <v>33111490</v>
      </c>
      <c r="C124" s="11" t="s">
        <v>119</v>
      </c>
      <c r="D124" s="11" t="s">
        <v>119</v>
      </c>
      <c r="E124" s="23" t="s">
        <v>342</v>
      </c>
      <c r="F124" s="15" t="s">
        <v>1</v>
      </c>
      <c r="G124" s="15">
        <v>1</v>
      </c>
      <c r="H124" s="18">
        <v>180000</v>
      </c>
      <c r="I124" s="17">
        <f t="shared" si="1"/>
        <v>180000</v>
      </c>
    </row>
    <row r="125" spans="1:9" s="27" customFormat="1" x14ac:dyDescent="0.25">
      <c r="A125" s="16"/>
      <c r="B125" s="16"/>
      <c r="C125" s="9"/>
      <c r="D125" s="26" t="s">
        <v>234</v>
      </c>
      <c r="E125" s="6"/>
      <c r="F125" s="4"/>
      <c r="G125" s="4"/>
      <c r="H125" s="5"/>
      <c r="I125" s="19">
        <f>SUM(I5:I124)</f>
        <v>32198375</v>
      </c>
    </row>
    <row r="126" spans="1:9" s="27" customFormat="1" ht="43.5" customHeight="1" x14ac:dyDescent="0.25">
      <c r="A126" s="125" t="s">
        <v>241</v>
      </c>
      <c r="B126" s="125"/>
      <c r="C126" s="125"/>
      <c r="D126" s="125"/>
      <c r="E126" s="125"/>
      <c r="F126" s="125"/>
      <c r="G126" s="125"/>
      <c r="H126" s="125"/>
      <c r="I126" s="125"/>
    </row>
    <row r="127" spans="1:9" s="28" customFormat="1" ht="35.25" customHeight="1" x14ac:dyDescent="0.2">
      <c r="A127" s="129" t="s">
        <v>346</v>
      </c>
      <c r="B127" s="129"/>
      <c r="C127" s="129"/>
      <c r="D127" s="129"/>
      <c r="E127" s="129"/>
      <c r="F127" s="129"/>
      <c r="G127" s="129"/>
      <c r="H127" s="129"/>
      <c r="I127" s="129"/>
    </row>
    <row r="128" spans="1:9" s="27" customFormat="1" ht="47.25" customHeight="1" x14ac:dyDescent="0.25">
      <c r="A128" s="129" t="s">
        <v>347</v>
      </c>
      <c r="B128" s="129"/>
      <c r="C128" s="129"/>
      <c r="D128" s="129"/>
      <c r="E128" s="129"/>
      <c r="F128" s="129"/>
      <c r="G128" s="129"/>
      <c r="H128" s="129"/>
      <c r="I128" s="129"/>
    </row>
    <row r="129" spans="1:9" s="27" customFormat="1" ht="217.5" customHeight="1" x14ac:dyDescent="0.25">
      <c r="A129" s="130" t="s">
        <v>345</v>
      </c>
      <c r="B129" s="131"/>
      <c r="C129" s="131"/>
      <c r="D129" s="131"/>
      <c r="E129" s="131"/>
      <c r="F129" s="131"/>
      <c r="G129" s="131"/>
      <c r="H129" s="131"/>
      <c r="I129" s="132"/>
    </row>
    <row r="130" spans="1:9" s="27" customFormat="1" ht="94.5" customHeight="1" x14ac:dyDescent="0.25">
      <c r="A130" s="129" t="s">
        <v>235</v>
      </c>
      <c r="B130" s="129"/>
      <c r="C130" s="129"/>
      <c r="D130" s="129"/>
      <c r="E130" s="129"/>
      <c r="F130" s="129"/>
      <c r="G130" s="129"/>
      <c r="H130" s="129"/>
      <c r="I130" s="129"/>
    </row>
    <row r="131" spans="1:9" s="27" customFormat="1" ht="36" customHeight="1" x14ac:dyDescent="0.25">
      <c r="A131" s="133" t="s">
        <v>236</v>
      </c>
      <c r="B131" s="134"/>
      <c r="C131" s="134"/>
      <c r="D131" s="134"/>
      <c r="E131" s="134"/>
      <c r="F131" s="134"/>
      <c r="G131" s="134"/>
      <c r="H131" s="134"/>
      <c r="I131" s="135"/>
    </row>
    <row r="132" spans="1:9" s="27" customFormat="1" ht="36" customHeight="1" x14ac:dyDescent="0.25">
      <c r="A132" s="136" t="s">
        <v>348</v>
      </c>
      <c r="B132" s="136"/>
      <c r="C132" s="136"/>
      <c r="D132" s="136"/>
      <c r="E132" s="136"/>
      <c r="F132" s="136"/>
      <c r="G132" s="136"/>
      <c r="H132" s="136"/>
      <c r="I132" s="136"/>
    </row>
    <row r="133" spans="1:9" s="27" customFormat="1" ht="47.25" customHeight="1" x14ac:dyDescent="0.25">
      <c r="A133" s="136" t="s">
        <v>237</v>
      </c>
      <c r="B133" s="136"/>
      <c r="C133" s="136"/>
      <c r="D133" s="136"/>
      <c r="E133" s="136"/>
      <c r="F133" s="136"/>
      <c r="G133" s="136"/>
      <c r="H133" s="136"/>
      <c r="I133" s="136"/>
    </row>
    <row r="134" spans="1:9" s="27" customFormat="1" ht="30" customHeight="1" x14ac:dyDescent="0.25">
      <c r="A134" s="136" t="s">
        <v>238</v>
      </c>
      <c r="B134" s="136"/>
      <c r="C134" s="136"/>
      <c r="D134" s="136"/>
      <c r="E134" s="136"/>
      <c r="F134" s="136"/>
      <c r="G134" s="136"/>
      <c r="H134" s="136"/>
      <c r="I134" s="136"/>
    </row>
    <row r="135" spans="1:9" s="27" customFormat="1" ht="22.5" customHeight="1" x14ac:dyDescent="0.25">
      <c r="A135" s="129" t="s">
        <v>239</v>
      </c>
      <c r="B135" s="129"/>
      <c r="C135" s="129"/>
      <c r="D135" s="129"/>
      <c r="E135" s="129"/>
      <c r="F135" s="129"/>
      <c r="G135" s="129"/>
      <c r="H135" s="129"/>
      <c r="I135" s="129"/>
    </row>
    <row r="136" spans="1:9" s="27" customFormat="1" ht="33.75" customHeight="1" x14ac:dyDescent="0.25">
      <c r="A136" s="137" t="s">
        <v>240</v>
      </c>
      <c r="B136" s="137"/>
      <c r="C136" s="137"/>
      <c r="D136" s="137"/>
      <c r="E136" s="137"/>
      <c r="F136" s="137"/>
      <c r="G136" s="137"/>
      <c r="H136" s="137"/>
      <c r="I136" s="137"/>
    </row>
    <row r="137" spans="1:9" s="27" customFormat="1" ht="231" customHeight="1" x14ac:dyDescent="0.25">
      <c r="A137" s="128" t="s">
        <v>343</v>
      </c>
      <c r="B137" s="128"/>
      <c r="C137" s="128"/>
      <c r="D137" s="128"/>
      <c r="E137" s="128"/>
      <c r="F137" s="128"/>
      <c r="G137" s="128"/>
      <c r="H137" s="128"/>
      <c r="I137" s="128"/>
    </row>
  </sheetData>
  <mergeCells count="17">
    <mergeCell ref="A137:I137"/>
    <mergeCell ref="A127:I127"/>
    <mergeCell ref="A128:I128"/>
    <mergeCell ref="A129:I129"/>
    <mergeCell ref="A130:I130"/>
    <mergeCell ref="A131:I131"/>
    <mergeCell ref="A132:I132"/>
    <mergeCell ref="A133:I133"/>
    <mergeCell ref="A134:I134"/>
    <mergeCell ref="A135:I135"/>
    <mergeCell ref="A136:I136"/>
    <mergeCell ref="A126:I126"/>
    <mergeCell ref="A1:B1"/>
    <mergeCell ref="C1:G1"/>
    <mergeCell ref="A2:B2"/>
    <mergeCell ref="C2:G2"/>
    <mergeCell ref="B3:H3"/>
  </mergeCells>
  <pageMargins left="0" right="0" top="0" bottom="0" header="0" footer="0"/>
  <pageSetup paperSize="9" scale="82" orientation="landscape"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63"/>
  <sheetViews>
    <sheetView tabSelected="1" zoomScale="130" zoomScaleNormal="130" workbookViewId="0">
      <selection activeCell="A158" sqref="A158:F158"/>
    </sheetView>
  </sheetViews>
  <sheetFormatPr defaultRowHeight="15" x14ac:dyDescent="0.3"/>
  <cols>
    <col min="1" max="1" width="4" style="20" bestFit="1" customWidth="1"/>
    <col min="2" max="2" width="17.42578125" style="20" customWidth="1"/>
    <col min="3" max="3" width="23.5703125" style="20" customWidth="1"/>
    <col min="4" max="4" width="95" style="20" customWidth="1"/>
    <col min="5" max="5" width="7.7109375" style="24" customWidth="1"/>
    <col min="6" max="6" width="8.5703125" style="20" customWidth="1"/>
    <col min="7" max="7" width="11.5703125" style="20" hidden="1" customWidth="1"/>
    <col min="8" max="8" width="19.7109375" style="20" customWidth="1"/>
    <col min="9" max="9" width="20.42578125" style="10" customWidth="1"/>
    <col min="10" max="10" width="88.7109375" style="10" customWidth="1"/>
    <col min="11" max="11" width="6.28515625" style="10" customWidth="1"/>
    <col min="12" max="16384" width="9.140625" style="10"/>
  </cols>
  <sheetData>
    <row r="1" spans="1:11" s="87" customFormat="1" ht="27" customHeight="1" x14ac:dyDescent="0.25">
      <c r="A1" s="152" t="s">
        <v>697</v>
      </c>
      <c r="B1" s="152"/>
      <c r="C1" s="152"/>
      <c r="D1" s="152"/>
      <c r="E1" s="152"/>
      <c r="F1" s="152"/>
      <c r="G1" s="152"/>
      <c r="H1" s="152"/>
    </row>
    <row r="2" spans="1:11" s="87" customFormat="1" ht="27" customHeight="1" x14ac:dyDescent="0.25">
      <c r="A2" s="152" t="s">
        <v>698</v>
      </c>
      <c r="B2" s="152"/>
      <c r="C2" s="152"/>
      <c r="D2" s="152"/>
      <c r="E2" s="152"/>
      <c r="F2" s="152"/>
      <c r="G2" s="152"/>
      <c r="H2" s="152"/>
    </row>
    <row r="3" spans="1:11" s="87" customFormat="1" ht="32.25" customHeight="1" x14ac:dyDescent="0.25">
      <c r="A3" s="153" t="s">
        <v>703</v>
      </c>
      <c r="B3" s="153"/>
      <c r="C3" s="153"/>
      <c r="D3" s="153"/>
      <c r="E3" s="153"/>
      <c r="F3" s="153"/>
      <c r="G3" s="153"/>
      <c r="H3" s="154"/>
    </row>
    <row r="4" spans="1:11" s="88" customFormat="1" ht="15" customHeight="1" x14ac:dyDescent="0.25">
      <c r="A4" s="155" t="s">
        <v>699</v>
      </c>
      <c r="B4" s="156" t="s">
        <v>227</v>
      </c>
      <c r="C4" s="156" t="s">
        <v>229</v>
      </c>
      <c r="D4" s="156" t="s">
        <v>284</v>
      </c>
      <c r="E4" s="156" t="s">
        <v>704</v>
      </c>
      <c r="F4" s="155" t="s">
        <v>700</v>
      </c>
      <c r="G4" s="157"/>
      <c r="H4" s="157" t="s">
        <v>701</v>
      </c>
      <c r="I4" s="159" t="s">
        <v>358</v>
      </c>
      <c r="J4" s="159" t="s">
        <v>359</v>
      </c>
      <c r="K4" s="157" t="s">
        <v>702</v>
      </c>
    </row>
    <row r="5" spans="1:11" s="88" customFormat="1" ht="88.5" customHeight="1" x14ac:dyDescent="0.25">
      <c r="A5" s="155"/>
      <c r="B5" s="156"/>
      <c r="C5" s="156"/>
      <c r="D5" s="156"/>
      <c r="E5" s="156"/>
      <c r="F5" s="155"/>
      <c r="G5" s="158"/>
      <c r="H5" s="158"/>
      <c r="I5" s="160"/>
      <c r="J5" s="160"/>
      <c r="K5" s="158"/>
    </row>
    <row r="6" spans="1:11" ht="88.5" customHeight="1" x14ac:dyDescent="0.3">
      <c r="A6" s="96">
        <v>1</v>
      </c>
      <c r="B6" s="107">
        <v>33141136</v>
      </c>
      <c r="C6" s="89" t="s">
        <v>120</v>
      </c>
      <c r="D6" s="12" t="s">
        <v>121</v>
      </c>
      <c r="E6" s="93" t="s">
        <v>1</v>
      </c>
      <c r="F6" s="93">
        <v>20</v>
      </c>
      <c r="G6" s="94">
        <v>5000</v>
      </c>
      <c r="H6" s="95">
        <f t="shared" ref="H6:H37" si="0">F6*G6</f>
        <v>100000</v>
      </c>
      <c r="I6" s="89" t="s">
        <v>331</v>
      </c>
      <c r="J6" s="11" t="s">
        <v>651</v>
      </c>
      <c r="K6" s="112" t="s">
        <v>2</v>
      </c>
    </row>
    <row r="7" spans="1:11" ht="88.5" customHeight="1" x14ac:dyDescent="0.3">
      <c r="A7" s="96">
        <v>2</v>
      </c>
      <c r="B7" s="107">
        <v>33141136</v>
      </c>
      <c r="C7" s="89" t="s">
        <v>122</v>
      </c>
      <c r="D7" s="12" t="s">
        <v>123</v>
      </c>
      <c r="E7" s="93" t="s">
        <v>1</v>
      </c>
      <c r="F7" s="93">
        <v>20</v>
      </c>
      <c r="G7" s="94">
        <v>5000</v>
      </c>
      <c r="H7" s="95">
        <f t="shared" si="0"/>
        <v>100000</v>
      </c>
      <c r="I7" s="89" t="s">
        <v>332</v>
      </c>
      <c r="J7" s="11" t="s">
        <v>652</v>
      </c>
      <c r="K7" s="112" t="s">
        <v>2</v>
      </c>
    </row>
    <row r="8" spans="1:11" ht="88.5" customHeight="1" x14ac:dyDescent="0.3">
      <c r="A8" s="96">
        <v>3</v>
      </c>
      <c r="B8" s="107">
        <v>33141136</v>
      </c>
      <c r="C8" s="89" t="s">
        <v>124</v>
      </c>
      <c r="D8" s="12" t="s">
        <v>125</v>
      </c>
      <c r="E8" s="93" t="s">
        <v>1</v>
      </c>
      <c r="F8" s="93">
        <v>20</v>
      </c>
      <c r="G8" s="94">
        <v>5000</v>
      </c>
      <c r="H8" s="95">
        <f t="shared" si="0"/>
        <v>100000</v>
      </c>
      <c r="I8" s="89" t="s">
        <v>333</v>
      </c>
      <c r="J8" s="11" t="s">
        <v>653</v>
      </c>
      <c r="K8" s="112" t="s">
        <v>2</v>
      </c>
    </row>
    <row r="9" spans="1:11" ht="88.5" customHeight="1" x14ac:dyDescent="0.3">
      <c r="A9" s="96">
        <v>4</v>
      </c>
      <c r="B9" s="107">
        <v>33141136</v>
      </c>
      <c r="C9" s="89" t="s">
        <v>126</v>
      </c>
      <c r="D9" s="12" t="s">
        <v>127</v>
      </c>
      <c r="E9" s="93" t="s">
        <v>1</v>
      </c>
      <c r="F9" s="93">
        <v>30</v>
      </c>
      <c r="G9" s="94">
        <v>5000</v>
      </c>
      <c r="H9" s="95">
        <f t="shared" si="0"/>
        <v>150000</v>
      </c>
      <c r="I9" s="89" t="s">
        <v>334</v>
      </c>
      <c r="J9" s="11" t="s">
        <v>654</v>
      </c>
      <c r="K9" s="112" t="s">
        <v>2</v>
      </c>
    </row>
    <row r="10" spans="1:11" ht="88.5" customHeight="1" x14ac:dyDescent="0.3">
      <c r="A10" s="96">
        <v>5</v>
      </c>
      <c r="B10" s="96">
        <v>33141211</v>
      </c>
      <c r="C10" s="89" t="s">
        <v>129</v>
      </c>
      <c r="D10" s="11" t="s">
        <v>272</v>
      </c>
      <c r="E10" s="93" t="s">
        <v>1</v>
      </c>
      <c r="F10" s="93">
        <v>10</v>
      </c>
      <c r="G10" s="94">
        <v>18000</v>
      </c>
      <c r="H10" s="95">
        <f t="shared" si="0"/>
        <v>180000</v>
      </c>
      <c r="I10" s="89" t="s">
        <v>335</v>
      </c>
      <c r="J10" s="11" t="s">
        <v>336</v>
      </c>
      <c r="K10" s="112" t="s">
        <v>2</v>
      </c>
    </row>
    <row r="11" spans="1:11" ht="126" customHeight="1" x14ac:dyDescent="0.3">
      <c r="A11" s="96">
        <v>6</v>
      </c>
      <c r="B11" s="96">
        <v>33141121</v>
      </c>
      <c r="C11" s="89" t="s">
        <v>15</v>
      </c>
      <c r="D11" s="11" t="s">
        <v>245</v>
      </c>
      <c r="E11" s="96" t="s">
        <v>1</v>
      </c>
      <c r="F11" s="96">
        <v>500</v>
      </c>
      <c r="G11" s="95">
        <v>480</v>
      </c>
      <c r="H11" s="95">
        <f t="shared" si="0"/>
        <v>240000</v>
      </c>
      <c r="I11" s="89" t="s">
        <v>288</v>
      </c>
      <c r="J11" s="11" t="s">
        <v>287</v>
      </c>
      <c r="K11" s="112" t="s">
        <v>2</v>
      </c>
    </row>
    <row r="12" spans="1:11" ht="133.5" customHeight="1" x14ac:dyDescent="0.3">
      <c r="A12" s="96">
        <v>7</v>
      </c>
      <c r="B12" s="96">
        <v>33141121</v>
      </c>
      <c r="C12" s="89" t="s">
        <v>220</v>
      </c>
      <c r="D12" s="11" t="s">
        <v>267</v>
      </c>
      <c r="E12" s="96" t="s">
        <v>1</v>
      </c>
      <c r="F12" s="96">
        <v>200</v>
      </c>
      <c r="G12" s="95">
        <v>800</v>
      </c>
      <c r="H12" s="95">
        <f t="shared" si="0"/>
        <v>160000</v>
      </c>
      <c r="I12" s="89" t="s">
        <v>29</v>
      </c>
      <c r="J12" s="11" t="s">
        <v>290</v>
      </c>
      <c r="K12" s="112" t="s">
        <v>2</v>
      </c>
    </row>
    <row r="13" spans="1:11" ht="88.5" customHeight="1" x14ac:dyDescent="0.3">
      <c r="A13" s="96">
        <v>8</v>
      </c>
      <c r="B13" s="107">
        <v>33141211</v>
      </c>
      <c r="C13" s="91" t="s">
        <v>97</v>
      </c>
      <c r="D13" s="3" t="s">
        <v>499</v>
      </c>
      <c r="E13" s="97" t="s">
        <v>1</v>
      </c>
      <c r="F13" s="97">
        <v>275</v>
      </c>
      <c r="G13" s="98">
        <v>3000</v>
      </c>
      <c r="H13" s="95">
        <f t="shared" si="0"/>
        <v>825000</v>
      </c>
      <c r="I13" s="89" t="s">
        <v>330</v>
      </c>
      <c r="J13" s="11" t="s">
        <v>655</v>
      </c>
      <c r="K13" s="112" t="s">
        <v>2</v>
      </c>
    </row>
    <row r="14" spans="1:11" ht="126" customHeight="1" x14ac:dyDescent="0.3">
      <c r="A14" s="96">
        <v>9</v>
      </c>
      <c r="B14" s="96">
        <v>33141212</v>
      </c>
      <c r="C14" s="89" t="s">
        <v>172</v>
      </c>
      <c r="D14" s="11" t="s">
        <v>400</v>
      </c>
      <c r="E14" s="96" t="s">
        <v>1</v>
      </c>
      <c r="F14" s="96">
        <v>20</v>
      </c>
      <c r="G14" s="95">
        <v>16200</v>
      </c>
      <c r="H14" s="95">
        <f t="shared" si="0"/>
        <v>324000</v>
      </c>
      <c r="I14" s="89" t="s">
        <v>291</v>
      </c>
      <c r="J14" s="11" t="s">
        <v>522</v>
      </c>
      <c r="K14" s="112" t="s">
        <v>2</v>
      </c>
    </row>
    <row r="15" spans="1:11" s="27" customFormat="1" ht="141.75" customHeight="1" x14ac:dyDescent="0.25">
      <c r="A15" s="96">
        <v>10</v>
      </c>
      <c r="B15" s="108">
        <v>33141211</v>
      </c>
      <c r="C15" s="89" t="s">
        <v>475</v>
      </c>
      <c r="D15" s="11" t="s">
        <v>500</v>
      </c>
      <c r="E15" s="93" t="s">
        <v>1</v>
      </c>
      <c r="F15" s="99">
        <v>5</v>
      </c>
      <c r="G15" s="94">
        <v>58000</v>
      </c>
      <c r="H15" s="95">
        <f t="shared" si="0"/>
        <v>290000</v>
      </c>
      <c r="I15" s="89" t="s">
        <v>476</v>
      </c>
      <c r="J15" s="12" t="s">
        <v>477</v>
      </c>
      <c r="K15" s="112" t="s">
        <v>2</v>
      </c>
    </row>
    <row r="16" spans="1:11" s="27" customFormat="1" ht="126.75" customHeight="1" x14ac:dyDescent="0.25">
      <c r="A16" s="96">
        <v>11</v>
      </c>
      <c r="B16" s="108">
        <v>33141211</v>
      </c>
      <c r="C16" s="89" t="s">
        <v>478</v>
      </c>
      <c r="D16" s="11" t="s">
        <v>501</v>
      </c>
      <c r="E16" s="93" t="s">
        <v>1</v>
      </c>
      <c r="F16" s="99">
        <v>5</v>
      </c>
      <c r="G16" s="94">
        <v>58000</v>
      </c>
      <c r="H16" s="95">
        <f t="shared" si="0"/>
        <v>290000</v>
      </c>
      <c r="I16" s="89" t="s">
        <v>479</v>
      </c>
      <c r="J16" s="12" t="s">
        <v>480</v>
      </c>
      <c r="K16" s="112" t="s">
        <v>2</v>
      </c>
    </row>
    <row r="17" spans="1:11" ht="36.75" customHeight="1" x14ac:dyDescent="0.3">
      <c r="A17" s="96">
        <v>12</v>
      </c>
      <c r="B17" s="96">
        <v>33141136</v>
      </c>
      <c r="C17" s="89" t="s">
        <v>405</v>
      </c>
      <c r="D17" s="11" t="s">
        <v>406</v>
      </c>
      <c r="E17" s="96" t="s">
        <v>1</v>
      </c>
      <c r="F17" s="96">
        <v>400</v>
      </c>
      <c r="G17" s="95">
        <v>50</v>
      </c>
      <c r="H17" s="95">
        <f t="shared" si="0"/>
        <v>20000</v>
      </c>
      <c r="I17" s="89" t="s">
        <v>523</v>
      </c>
      <c r="J17" s="12" t="s">
        <v>524</v>
      </c>
      <c r="K17" s="112" t="s">
        <v>2</v>
      </c>
    </row>
    <row r="18" spans="1:11" ht="63.75" customHeight="1" x14ac:dyDescent="0.3">
      <c r="A18" s="96">
        <v>13</v>
      </c>
      <c r="B18" s="96" t="s">
        <v>458</v>
      </c>
      <c r="C18" s="89" t="s">
        <v>415</v>
      </c>
      <c r="D18" s="11" t="s">
        <v>632</v>
      </c>
      <c r="E18" s="96" t="s">
        <v>1</v>
      </c>
      <c r="F18" s="96">
        <v>20</v>
      </c>
      <c r="G18" s="95">
        <v>2100</v>
      </c>
      <c r="H18" s="95">
        <f t="shared" si="0"/>
        <v>42000</v>
      </c>
      <c r="I18" s="89" t="s">
        <v>525</v>
      </c>
      <c r="J18" s="12" t="s">
        <v>526</v>
      </c>
      <c r="K18" s="112" t="s">
        <v>2</v>
      </c>
    </row>
    <row r="19" spans="1:11" ht="88.5" customHeight="1" x14ac:dyDescent="0.3">
      <c r="A19" s="96">
        <v>14</v>
      </c>
      <c r="B19" s="96" t="s">
        <v>458</v>
      </c>
      <c r="C19" s="89" t="s">
        <v>459</v>
      </c>
      <c r="D19" s="3" t="s">
        <v>502</v>
      </c>
      <c r="E19" s="96" t="s">
        <v>1</v>
      </c>
      <c r="F19" s="96">
        <v>5000</v>
      </c>
      <c r="G19" s="95">
        <v>30</v>
      </c>
      <c r="H19" s="95">
        <f t="shared" si="0"/>
        <v>150000</v>
      </c>
      <c r="I19" s="89" t="s">
        <v>532</v>
      </c>
      <c r="J19" s="12" t="s">
        <v>533</v>
      </c>
      <c r="K19" s="112" t="s">
        <v>2</v>
      </c>
    </row>
    <row r="20" spans="1:11" ht="117" customHeight="1" x14ac:dyDescent="0.3">
      <c r="A20" s="96">
        <v>15</v>
      </c>
      <c r="B20" s="93">
        <v>33141211</v>
      </c>
      <c r="C20" s="89" t="s">
        <v>460</v>
      </c>
      <c r="D20" s="11" t="s">
        <v>461</v>
      </c>
      <c r="E20" s="96" t="s">
        <v>1</v>
      </c>
      <c r="F20" s="96">
        <v>400</v>
      </c>
      <c r="G20" s="95">
        <v>2400</v>
      </c>
      <c r="H20" s="95">
        <f t="shared" si="0"/>
        <v>960000</v>
      </c>
      <c r="I20" s="89" t="s">
        <v>527</v>
      </c>
      <c r="J20" s="12" t="s">
        <v>528</v>
      </c>
      <c r="K20" s="112" t="s">
        <v>2</v>
      </c>
    </row>
    <row r="21" spans="1:11" s="13" customFormat="1" ht="88.5" customHeight="1" x14ac:dyDescent="0.25">
      <c r="A21" s="96">
        <v>16</v>
      </c>
      <c r="B21" s="96">
        <v>33141112</v>
      </c>
      <c r="C21" s="89" t="s">
        <v>408</v>
      </c>
      <c r="D21" s="11" t="s">
        <v>407</v>
      </c>
      <c r="E21" s="96" t="s">
        <v>1</v>
      </c>
      <c r="F21" s="100">
        <v>3000</v>
      </c>
      <c r="G21" s="95">
        <v>210</v>
      </c>
      <c r="H21" s="95">
        <f t="shared" si="0"/>
        <v>630000</v>
      </c>
      <c r="I21" s="89" t="s">
        <v>534</v>
      </c>
      <c r="J21" s="12" t="s">
        <v>535</v>
      </c>
      <c r="K21" s="112" t="s">
        <v>2</v>
      </c>
    </row>
    <row r="22" spans="1:11" ht="88.5" customHeight="1" x14ac:dyDescent="0.3">
      <c r="A22" s="96">
        <v>17</v>
      </c>
      <c r="B22" s="96">
        <v>33141211</v>
      </c>
      <c r="C22" s="89" t="s">
        <v>189</v>
      </c>
      <c r="D22" s="11" t="s">
        <v>506</v>
      </c>
      <c r="E22" s="96" t="s">
        <v>1</v>
      </c>
      <c r="F22" s="96">
        <v>20</v>
      </c>
      <c r="G22" s="95">
        <v>1045</v>
      </c>
      <c r="H22" s="95">
        <f t="shared" si="0"/>
        <v>20900</v>
      </c>
      <c r="I22" s="89" t="s">
        <v>292</v>
      </c>
      <c r="J22" s="12" t="s">
        <v>293</v>
      </c>
      <c r="K22" s="112" t="s">
        <v>2</v>
      </c>
    </row>
    <row r="23" spans="1:11" ht="66.75" customHeight="1" x14ac:dyDescent="0.3">
      <c r="A23" s="96">
        <v>18</v>
      </c>
      <c r="B23" s="96">
        <v>33141211</v>
      </c>
      <c r="C23" s="89" t="s">
        <v>191</v>
      </c>
      <c r="D23" s="11" t="s">
        <v>507</v>
      </c>
      <c r="E23" s="96" t="s">
        <v>1</v>
      </c>
      <c r="F23" s="96">
        <v>30</v>
      </c>
      <c r="G23" s="95">
        <v>1100</v>
      </c>
      <c r="H23" s="95">
        <f t="shared" si="0"/>
        <v>33000</v>
      </c>
      <c r="I23" s="89" t="s">
        <v>294</v>
      </c>
      <c r="J23" s="12" t="s">
        <v>295</v>
      </c>
      <c r="K23" s="112" t="s">
        <v>2</v>
      </c>
    </row>
    <row r="24" spans="1:11" ht="88.5" customHeight="1" x14ac:dyDescent="0.3">
      <c r="A24" s="96">
        <v>19</v>
      </c>
      <c r="B24" s="96">
        <v>33141211</v>
      </c>
      <c r="C24" s="89" t="s">
        <v>193</v>
      </c>
      <c r="D24" s="3" t="s">
        <v>508</v>
      </c>
      <c r="E24" s="96" t="s">
        <v>1</v>
      </c>
      <c r="F24" s="96">
        <v>10</v>
      </c>
      <c r="G24" s="95">
        <v>990</v>
      </c>
      <c r="H24" s="95">
        <f t="shared" si="0"/>
        <v>9900</v>
      </c>
      <c r="I24" s="89" t="s">
        <v>296</v>
      </c>
      <c r="J24" s="12" t="s">
        <v>297</v>
      </c>
      <c r="K24" s="112" t="s">
        <v>2</v>
      </c>
    </row>
    <row r="25" spans="1:11" ht="115.5" customHeight="1" x14ac:dyDescent="0.3">
      <c r="A25" s="96">
        <v>20</v>
      </c>
      <c r="B25" s="96">
        <v>33141211</v>
      </c>
      <c r="C25" s="89" t="s">
        <v>195</v>
      </c>
      <c r="D25" s="11" t="s">
        <v>505</v>
      </c>
      <c r="E25" s="96" t="s">
        <v>1</v>
      </c>
      <c r="F25" s="96">
        <v>60</v>
      </c>
      <c r="G25" s="95">
        <v>6300</v>
      </c>
      <c r="H25" s="95">
        <f t="shared" si="0"/>
        <v>378000</v>
      </c>
      <c r="I25" s="89" t="s">
        <v>298</v>
      </c>
      <c r="J25" s="12" t="s">
        <v>299</v>
      </c>
      <c r="K25" s="112" t="s">
        <v>2</v>
      </c>
    </row>
    <row r="26" spans="1:11" ht="112.5" customHeight="1" x14ac:dyDescent="0.3">
      <c r="A26" s="96">
        <v>21</v>
      </c>
      <c r="B26" s="96">
        <v>33141211</v>
      </c>
      <c r="C26" s="89" t="s">
        <v>197</v>
      </c>
      <c r="D26" s="11" t="s">
        <v>504</v>
      </c>
      <c r="E26" s="96" t="s">
        <v>1</v>
      </c>
      <c r="F26" s="96">
        <v>60</v>
      </c>
      <c r="G26" s="95">
        <v>6220</v>
      </c>
      <c r="H26" s="95">
        <f t="shared" si="0"/>
        <v>373200</v>
      </c>
      <c r="I26" s="89" t="s">
        <v>300</v>
      </c>
      <c r="J26" s="12" t="s">
        <v>301</v>
      </c>
      <c r="K26" s="112" t="s">
        <v>2</v>
      </c>
    </row>
    <row r="27" spans="1:11" ht="109.5" customHeight="1" x14ac:dyDescent="0.3">
      <c r="A27" s="96">
        <v>22</v>
      </c>
      <c r="B27" s="96">
        <v>33141211</v>
      </c>
      <c r="C27" s="89" t="s">
        <v>199</v>
      </c>
      <c r="D27" s="11" t="s">
        <v>503</v>
      </c>
      <c r="E27" s="96" t="s">
        <v>1</v>
      </c>
      <c r="F27" s="96">
        <v>40</v>
      </c>
      <c r="G27" s="95">
        <v>6050</v>
      </c>
      <c r="H27" s="95">
        <f t="shared" si="0"/>
        <v>242000</v>
      </c>
      <c r="I27" s="89" t="s">
        <v>302</v>
      </c>
      <c r="J27" s="12" t="s">
        <v>303</v>
      </c>
      <c r="K27" s="112" t="s">
        <v>2</v>
      </c>
    </row>
    <row r="28" spans="1:11" ht="143.25" customHeight="1" x14ac:dyDescent="0.3">
      <c r="A28" s="96">
        <v>23</v>
      </c>
      <c r="B28" s="96">
        <v>33141129</v>
      </c>
      <c r="C28" s="89" t="s">
        <v>201</v>
      </c>
      <c r="D28" s="11" t="s">
        <v>202</v>
      </c>
      <c r="E28" s="96" t="s">
        <v>1</v>
      </c>
      <c r="F28" s="96">
        <v>300</v>
      </c>
      <c r="G28" s="95">
        <v>400</v>
      </c>
      <c r="H28" s="95">
        <f t="shared" si="0"/>
        <v>120000</v>
      </c>
      <c r="I28" s="89" t="s">
        <v>304</v>
      </c>
      <c r="J28" s="12" t="s">
        <v>305</v>
      </c>
      <c r="K28" s="112" t="s">
        <v>12</v>
      </c>
    </row>
    <row r="29" spans="1:11" ht="56.25" customHeight="1" x14ac:dyDescent="0.3">
      <c r="A29" s="96">
        <v>24</v>
      </c>
      <c r="B29" s="96">
        <v>33141211</v>
      </c>
      <c r="C29" s="89" t="s">
        <v>203</v>
      </c>
      <c r="D29" s="11" t="s">
        <v>204</v>
      </c>
      <c r="E29" s="96" t="s">
        <v>1</v>
      </c>
      <c r="F29" s="96">
        <v>1500</v>
      </c>
      <c r="G29" s="95">
        <v>50</v>
      </c>
      <c r="H29" s="95">
        <f t="shared" si="0"/>
        <v>75000</v>
      </c>
      <c r="I29" s="89" t="s">
        <v>306</v>
      </c>
      <c r="J29" s="12" t="s">
        <v>307</v>
      </c>
      <c r="K29" s="112" t="s">
        <v>2</v>
      </c>
    </row>
    <row r="30" spans="1:11" ht="57" customHeight="1" x14ac:dyDescent="0.3">
      <c r="A30" s="96">
        <v>25</v>
      </c>
      <c r="B30" s="96">
        <v>33141114</v>
      </c>
      <c r="C30" s="89" t="s">
        <v>364</v>
      </c>
      <c r="D30" s="11" t="s">
        <v>365</v>
      </c>
      <c r="E30" s="96" t="s">
        <v>366</v>
      </c>
      <c r="F30" s="96">
        <v>40000</v>
      </c>
      <c r="G30" s="95">
        <v>62</v>
      </c>
      <c r="H30" s="95">
        <f t="shared" si="0"/>
        <v>2480000</v>
      </c>
      <c r="I30" s="89" t="s">
        <v>529</v>
      </c>
      <c r="J30" s="12" t="s">
        <v>656</v>
      </c>
      <c r="K30" s="112" t="s">
        <v>530</v>
      </c>
    </row>
    <row r="31" spans="1:11" ht="94.5" customHeight="1" x14ac:dyDescent="0.3">
      <c r="A31" s="96">
        <v>26</v>
      </c>
      <c r="B31" s="96">
        <v>18311190</v>
      </c>
      <c r="C31" s="89" t="s">
        <v>367</v>
      </c>
      <c r="D31" s="11" t="s">
        <v>368</v>
      </c>
      <c r="E31" s="96" t="s">
        <v>1</v>
      </c>
      <c r="F31" s="96">
        <v>2000</v>
      </c>
      <c r="G31" s="95">
        <v>228</v>
      </c>
      <c r="H31" s="95">
        <f t="shared" si="0"/>
        <v>456000</v>
      </c>
      <c r="I31" s="89" t="s">
        <v>531</v>
      </c>
      <c r="J31" s="12" t="s">
        <v>645</v>
      </c>
      <c r="K31" s="112" t="s">
        <v>2</v>
      </c>
    </row>
    <row r="32" spans="1:11" s="20" customFormat="1" ht="158.25" customHeight="1" x14ac:dyDescent="0.25">
      <c r="A32" s="96">
        <v>27</v>
      </c>
      <c r="B32" s="96">
        <v>33141136</v>
      </c>
      <c r="C32" s="89" t="s">
        <v>482</v>
      </c>
      <c r="D32" s="11" t="s">
        <v>462</v>
      </c>
      <c r="E32" s="96" t="s">
        <v>1</v>
      </c>
      <c r="F32" s="96">
        <v>10</v>
      </c>
      <c r="G32" s="95">
        <v>145000</v>
      </c>
      <c r="H32" s="95">
        <f t="shared" si="0"/>
        <v>1450000</v>
      </c>
      <c r="I32" s="89" t="s">
        <v>519</v>
      </c>
      <c r="J32" s="12" t="s">
        <v>518</v>
      </c>
      <c r="K32" s="112" t="s">
        <v>2</v>
      </c>
    </row>
    <row r="33" spans="1:11" ht="208.5" customHeight="1" x14ac:dyDescent="0.3">
      <c r="A33" s="96">
        <v>28</v>
      </c>
      <c r="B33" s="96">
        <v>33141211</v>
      </c>
      <c r="C33" s="89" t="s">
        <v>463</v>
      </c>
      <c r="D33" s="11" t="s">
        <v>464</v>
      </c>
      <c r="E33" s="93" t="s">
        <v>1</v>
      </c>
      <c r="F33" s="93">
        <v>20</v>
      </c>
      <c r="G33" s="94">
        <v>7500</v>
      </c>
      <c r="H33" s="95">
        <f t="shared" si="0"/>
        <v>150000</v>
      </c>
      <c r="I33" s="89" t="s">
        <v>520</v>
      </c>
      <c r="J33" s="12" t="s">
        <v>521</v>
      </c>
      <c r="K33" s="112" t="s">
        <v>2</v>
      </c>
    </row>
    <row r="34" spans="1:11" ht="84.75" customHeight="1" x14ac:dyDescent="0.3">
      <c r="A34" s="96">
        <v>29</v>
      </c>
      <c r="B34" s="107">
        <v>33621550</v>
      </c>
      <c r="C34" s="91" t="s">
        <v>57</v>
      </c>
      <c r="D34" s="3" t="s">
        <v>58</v>
      </c>
      <c r="E34" s="97" t="s">
        <v>1</v>
      </c>
      <c r="F34" s="97">
        <v>3000</v>
      </c>
      <c r="G34" s="98">
        <v>99</v>
      </c>
      <c r="H34" s="95">
        <f t="shared" si="0"/>
        <v>297000</v>
      </c>
      <c r="I34" s="89" t="s">
        <v>308</v>
      </c>
      <c r="J34" s="12" t="s">
        <v>309</v>
      </c>
      <c r="K34" s="112" t="s">
        <v>2</v>
      </c>
    </row>
    <row r="35" spans="1:11" ht="88.5" customHeight="1" x14ac:dyDescent="0.3">
      <c r="A35" s="96">
        <v>30</v>
      </c>
      <c r="B35" s="107">
        <v>33651126</v>
      </c>
      <c r="C35" s="91" t="s">
        <v>60</v>
      </c>
      <c r="D35" s="3" t="s">
        <v>61</v>
      </c>
      <c r="E35" s="97" t="s">
        <v>1</v>
      </c>
      <c r="F35" s="97">
        <v>2000</v>
      </c>
      <c r="G35" s="98">
        <v>67</v>
      </c>
      <c r="H35" s="95">
        <f t="shared" si="0"/>
        <v>134000</v>
      </c>
      <c r="I35" s="89" t="s">
        <v>310</v>
      </c>
      <c r="J35" s="12" t="s">
        <v>311</v>
      </c>
      <c r="K35" s="112" t="s">
        <v>2</v>
      </c>
    </row>
    <row r="36" spans="1:11" ht="88.5" customHeight="1" x14ac:dyDescent="0.3">
      <c r="A36" s="96">
        <v>31</v>
      </c>
      <c r="B36" s="107">
        <v>33691731</v>
      </c>
      <c r="C36" s="91" t="s">
        <v>64</v>
      </c>
      <c r="D36" s="3" t="s">
        <v>65</v>
      </c>
      <c r="E36" s="97" t="s">
        <v>1</v>
      </c>
      <c r="F36" s="97">
        <v>200</v>
      </c>
      <c r="G36" s="98">
        <v>350</v>
      </c>
      <c r="H36" s="95">
        <f t="shared" si="0"/>
        <v>70000</v>
      </c>
      <c r="I36" s="89" t="s">
        <v>312</v>
      </c>
      <c r="J36" s="12" t="s">
        <v>313</v>
      </c>
      <c r="K36" s="112" t="s">
        <v>2</v>
      </c>
    </row>
    <row r="37" spans="1:11" ht="113.25" customHeight="1" x14ac:dyDescent="0.3">
      <c r="A37" s="96">
        <v>32</v>
      </c>
      <c r="B37" s="107">
        <v>33611440</v>
      </c>
      <c r="C37" s="91" t="s">
        <v>66</v>
      </c>
      <c r="D37" s="3" t="s">
        <v>67</v>
      </c>
      <c r="E37" s="97" t="s">
        <v>1</v>
      </c>
      <c r="F37" s="97">
        <v>600</v>
      </c>
      <c r="G37" s="98">
        <v>300</v>
      </c>
      <c r="H37" s="95">
        <f t="shared" si="0"/>
        <v>180000</v>
      </c>
      <c r="I37" s="89" t="s">
        <v>314</v>
      </c>
      <c r="J37" s="11" t="s">
        <v>315</v>
      </c>
      <c r="K37" s="112" t="s">
        <v>2</v>
      </c>
    </row>
    <row r="38" spans="1:11" ht="88.5" customHeight="1" x14ac:dyDescent="0.3">
      <c r="A38" s="96">
        <v>33</v>
      </c>
      <c r="B38" s="107">
        <v>33661111</v>
      </c>
      <c r="C38" s="91" t="s">
        <v>68</v>
      </c>
      <c r="D38" s="3" t="s">
        <v>69</v>
      </c>
      <c r="E38" s="97" t="s">
        <v>1</v>
      </c>
      <c r="F38" s="97">
        <v>50</v>
      </c>
      <c r="G38" s="98">
        <v>1720</v>
      </c>
      <c r="H38" s="95">
        <f t="shared" ref="H38:H57" si="1">F38*G38</f>
        <v>86000</v>
      </c>
      <c r="I38" s="89" t="s">
        <v>316</v>
      </c>
      <c r="J38" s="11" t="s">
        <v>317</v>
      </c>
      <c r="K38" s="112" t="s">
        <v>2</v>
      </c>
    </row>
    <row r="39" spans="1:11" ht="88.5" customHeight="1" x14ac:dyDescent="0.3">
      <c r="A39" s="96">
        <v>34</v>
      </c>
      <c r="B39" s="107">
        <v>33691176</v>
      </c>
      <c r="C39" s="91" t="s">
        <v>77</v>
      </c>
      <c r="D39" s="3" t="s">
        <v>78</v>
      </c>
      <c r="E39" s="97" t="s">
        <v>1</v>
      </c>
      <c r="F39" s="97">
        <v>100</v>
      </c>
      <c r="G39" s="98">
        <v>8</v>
      </c>
      <c r="H39" s="95">
        <f t="shared" si="1"/>
        <v>800</v>
      </c>
      <c r="I39" s="89" t="s">
        <v>318</v>
      </c>
      <c r="J39" s="11" t="s">
        <v>319</v>
      </c>
      <c r="K39" s="112" t="s">
        <v>2</v>
      </c>
    </row>
    <row r="40" spans="1:11" ht="88.5" customHeight="1" x14ac:dyDescent="0.3">
      <c r="A40" s="96">
        <v>35</v>
      </c>
      <c r="B40" s="107">
        <v>33611310</v>
      </c>
      <c r="C40" s="91" t="s">
        <v>80</v>
      </c>
      <c r="D40" s="3" t="s">
        <v>81</v>
      </c>
      <c r="E40" s="97" t="s">
        <v>1</v>
      </c>
      <c r="F40" s="97">
        <v>150</v>
      </c>
      <c r="G40" s="98">
        <v>5285</v>
      </c>
      <c r="H40" s="95">
        <f t="shared" si="1"/>
        <v>792750</v>
      </c>
      <c r="I40" s="89" t="s">
        <v>320</v>
      </c>
      <c r="J40" s="11" t="s">
        <v>657</v>
      </c>
      <c r="K40" s="112" t="s">
        <v>2</v>
      </c>
    </row>
    <row r="41" spans="1:11" ht="88.5" customHeight="1" x14ac:dyDescent="0.3">
      <c r="A41" s="96">
        <v>36</v>
      </c>
      <c r="B41" s="107">
        <v>33691176</v>
      </c>
      <c r="C41" s="91" t="s">
        <v>83</v>
      </c>
      <c r="D41" s="3" t="s">
        <v>509</v>
      </c>
      <c r="E41" s="97" t="s">
        <v>1</v>
      </c>
      <c r="F41" s="97">
        <v>120</v>
      </c>
      <c r="G41" s="98">
        <v>43</v>
      </c>
      <c r="H41" s="95">
        <f t="shared" si="1"/>
        <v>5160</v>
      </c>
      <c r="I41" s="89" t="s">
        <v>321</v>
      </c>
      <c r="J41" s="11" t="s">
        <v>322</v>
      </c>
      <c r="K41" s="112" t="s">
        <v>2</v>
      </c>
    </row>
    <row r="42" spans="1:11" ht="106.5" customHeight="1" x14ac:dyDescent="0.3">
      <c r="A42" s="96">
        <v>37</v>
      </c>
      <c r="B42" s="107">
        <v>33691176</v>
      </c>
      <c r="C42" s="91" t="s">
        <v>99</v>
      </c>
      <c r="D42" s="3" t="s">
        <v>510</v>
      </c>
      <c r="E42" s="97" t="s">
        <v>1</v>
      </c>
      <c r="F42" s="97">
        <v>24</v>
      </c>
      <c r="G42" s="98">
        <v>60000</v>
      </c>
      <c r="H42" s="95">
        <f t="shared" si="1"/>
        <v>1440000</v>
      </c>
      <c r="I42" s="89" t="s">
        <v>337</v>
      </c>
      <c r="J42" s="11" t="s">
        <v>658</v>
      </c>
      <c r="K42" s="112" t="s">
        <v>2</v>
      </c>
    </row>
    <row r="43" spans="1:11" ht="88.5" customHeight="1" x14ac:dyDescent="0.3">
      <c r="A43" s="96">
        <v>38</v>
      </c>
      <c r="B43" s="107">
        <v>33691176</v>
      </c>
      <c r="C43" s="91" t="s">
        <v>106</v>
      </c>
      <c r="D43" s="12" t="s">
        <v>107</v>
      </c>
      <c r="E43" s="96" t="s">
        <v>1</v>
      </c>
      <c r="F43" s="96">
        <v>100</v>
      </c>
      <c r="G43" s="95">
        <v>160</v>
      </c>
      <c r="H43" s="95">
        <f t="shared" si="1"/>
        <v>16000</v>
      </c>
      <c r="I43" s="89" t="s">
        <v>339</v>
      </c>
      <c r="J43" s="11" t="s">
        <v>340</v>
      </c>
      <c r="K43" s="112" t="s">
        <v>2</v>
      </c>
    </row>
    <row r="44" spans="1:11" s="20" customFormat="1" ht="88.5" customHeight="1" x14ac:dyDescent="0.25">
      <c r="A44" s="96">
        <v>39</v>
      </c>
      <c r="B44" s="96">
        <v>33671139</v>
      </c>
      <c r="C44" s="89" t="s">
        <v>103</v>
      </c>
      <c r="D44" s="12" t="s">
        <v>104</v>
      </c>
      <c r="E44" s="96" t="s">
        <v>1</v>
      </c>
      <c r="F44" s="96">
        <v>60</v>
      </c>
      <c r="G44" s="95">
        <v>2350</v>
      </c>
      <c r="H44" s="95">
        <f t="shared" si="1"/>
        <v>141000</v>
      </c>
      <c r="I44" s="89" t="s">
        <v>338</v>
      </c>
      <c r="J44" s="11" t="s">
        <v>362</v>
      </c>
      <c r="K44" s="112" t="s">
        <v>2</v>
      </c>
    </row>
    <row r="45" spans="1:11" s="20" customFormat="1" ht="102.75" customHeight="1" x14ac:dyDescent="0.25">
      <c r="A45" s="96">
        <v>40</v>
      </c>
      <c r="B45" s="96">
        <v>33691176</v>
      </c>
      <c r="C45" s="89" t="s">
        <v>401</v>
      </c>
      <c r="D45" s="12" t="s">
        <v>402</v>
      </c>
      <c r="E45" s="96" t="s">
        <v>1</v>
      </c>
      <c r="F45" s="96">
        <v>2500</v>
      </c>
      <c r="G45" s="95">
        <v>3009</v>
      </c>
      <c r="H45" s="95">
        <f t="shared" si="1"/>
        <v>7522500</v>
      </c>
      <c r="I45" s="89" t="s">
        <v>536</v>
      </c>
      <c r="J45" s="11" t="s">
        <v>537</v>
      </c>
      <c r="K45" s="112" t="s">
        <v>2</v>
      </c>
    </row>
    <row r="46" spans="1:11" s="85" customFormat="1" ht="88.5" customHeight="1" x14ac:dyDescent="0.25">
      <c r="A46" s="96">
        <v>41</v>
      </c>
      <c r="B46" s="99">
        <v>33661122</v>
      </c>
      <c r="C46" s="89" t="s">
        <v>403</v>
      </c>
      <c r="D46" s="74" t="s">
        <v>404</v>
      </c>
      <c r="E46" s="93" t="s">
        <v>1</v>
      </c>
      <c r="F46" s="99">
        <v>1200</v>
      </c>
      <c r="G46" s="95">
        <v>56</v>
      </c>
      <c r="H46" s="95">
        <f t="shared" si="1"/>
        <v>67200</v>
      </c>
      <c r="I46" s="89" t="s">
        <v>538</v>
      </c>
      <c r="J46" s="11" t="s">
        <v>539</v>
      </c>
      <c r="K46" s="112" t="s">
        <v>2</v>
      </c>
    </row>
    <row r="47" spans="1:11" s="85" customFormat="1" ht="88.5" customHeight="1" x14ac:dyDescent="0.25">
      <c r="A47" s="96">
        <v>42</v>
      </c>
      <c r="B47" s="109">
        <v>33621640</v>
      </c>
      <c r="C47" s="89" t="s">
        <v>411</v>
      </c>
      <c r="D47" s="74" t="s">
        <v>412</v>
      </c>
      <c r="E47" s="93" t="s">
        <v>1</v>
      </c>
      <c r="F47" s="99">
        <v>85</v>
      </c>
      <c r="G47" s="95">
        <v>265</v>
      </c>
      <c r="H47" s="95">
        <f t="shared" si="1"/>
        <v>22525</v>
      </c>
      <c r="I47" s="89" t="s">
        <v>540</v>
      </c>
      <c r="J47" s="11" t="s">
        <v>541</v>
      </c>
      <c r="K47" s="112" t="s">
        <v>2</v>
      </c>
    </row>
    <row r="48" spans="1:11" s="85" customFormat="1" ht="88.5" customHeight="1" x14ac:dyDescent="0.25">
      <c r="A48" s="96">
        <v>43</v>
      </c>
      <c r="B48" s="109">
        <v>33691176</v>
      </c>
      <c r="C48" s="89" t="s">
        <v>413</v>
      </c>
      <c r="D48" s="74" t="s">
        <v>414</v>
      </c>
      <c r="E48" s="93" t="s">
        <v>1</v>
      </c>
      <c r="F48" s="99">
        <v>500</v>
      </c>
      <c r="G48" s="95">
        <v>188</v>
      </c>
      <c r="H48" s="95">
        <f t="shared" si="1"/>
        <v>94000</v>
      </c>
      <c r="I48" s="89" t="s">
        <v>542</v>
      </c>
      <c r="J48" s="11" t="s">
        <v>659</v>
      </c>
      <c r="K48" s="112" t="s">
        <v>2</v>
      </c>
    </row>
    <row r="49" spans="1:11" ht="60" customHeight="1" x14ac:dyDescent="0.3">
      <c r="A49" s="96">
        <v>44</v>
      </c>
      <c r="B49" s="107">
        <v>33691422</v>
      </c>
      <c r="C49" s="91" t="s">
        <v>92</v>
      </c>
      <c r="D49" s="3" t="s">
        <v>93</v>
      </c>
      <c r="E49" s="97" t="s">
        <v>94</v>
      </c>
      <c r="F49" s="97">
        <v>0.75</v>
      </c>
      <c r="G49" s="98">
        <v>31000</v>
      </c>
      <c r="H49" s="95">
        <f t="shared" si="1"/>
        <v>23250</v>
      </c>
      <c r="I49" s="91" t="s">
        <v>323</v>
      </c>
      <c r="J49" s="3" t="s">
        <v>324</v>
      </c>
      <c r="K49" s="113" t="s">
        <v>325</v>
      </c>
    </row>
    <row r="50" spans="1:11" ht="45" x14ac:dyDescent="0.3">
      <c r="A50" s="96">
        <v>45</v>
      </c>
      <c r="B50" s="107">
        <v>33691422</v>
      </c>
      <c r="C50" s="91" t="s">
        <v>95</v>
      </c>
      <c r="D50" s="3" t="s">
        <v>96</v>
      </c>
      <c r="E50" s="97" t="s">
        <v>94</v>
      </c>
      <c r="F50" s="97">
        <v>0.25</v>
      </c>
      <c r="G50" s="98">
        <v>100000</v>
      </c>
      <c r="H50" s="95">
        <f t="shared" si="1"/>
        <v>25000</v>
      </c>
      <c r="I50" s="91" t="s">
        <v>326</v>
      </c>
      <c r="J50" s="3" t="s">
        <v>327</v>
      </c>
      <c r="K50" s="113" t="s">
        <v>325</v>
      </c>
    </row>
    <row r="51" spans="1:11" s="75" customFormat="1" ht="45" x14ac:dyDescent="0.25">
      <c r="A51" s="96">
        <v>46</v>
      </c>
      <c r="B51" s="99">
        <v>33621641</v>
      </c>
      <c r="C51" s="89" t="s">
        <v>409</v>
      </c>
      <c r="D51" s="8" t="s">
        <v>410</v>
      </c>
      <c r="E51" s="93" t="s">
        <v>1</v>
      </c>
      <c r="F51" s="99">
        <v>50</v>
      </c>
      <c r="G51" s="94">
        <v>3500</v>
      </c>
      <c r="H51" s="95">
        <f t="shared" si="1"/>
        <v>175000</v>
      </c>
      <c r="I51" s="89" t="s">
        <v>543</v>
      </c>
      <c r="J51" s="12" t="s">
        <v>544</v>
      </c>
      <c r="K51" s="114" t="s">
        <v>2</v>
      </c>
    </row>
    <row r="52" spans="1:11" s="22" customFormat="1" ht="195" x14ac:dyDescent="0.3">
      <c r="A52" s="96">
        <v>47</v>
      </c>
      <c r="B52" s="110">
        <v>33621641</v>
      </c>
      <c r="C52" s="89" t="s">
        <v>465</v>
      </c>
      <c r="D52" s="3" t="s">
        <v>466</v>
      </c>
      <c r="E52" s="101" t="s">
        <v>1</v>
      </c>
      <c r="F52" s="101">
        <v>50</v>
      </c>
      <c r="G52" s="102">
        <v>10800</v>
      </c>
      <c r="H52" s="95">
        <f t="shared" si="1"/>
        <v>540000</v>
      </c>
      <c r="I52" s="89" t="s">
        <v>545</v>
      </c>
      <c r="J52" s="3" t="s">
        <v>546</v>
      </c>
      <c r="K52" s="115" t="s">
        <v>2</v>
      </c>
    </row>
    <row r="53" spans="1:11" ht="105" x14ac:dyDescent="0.3">
      <c r="A53" s="96">
        <v>48</v>
      </c>
      <c r="B53" s="96">
        <v>33111490</v>
      </c>
      <c r="C53" s="89" t="s">
        <v>119</v>
      </c>
      <c r="D53" s="35" t="s">
        <v>511</v>
      </c>
      <c r="E53" s="93" t="s">
        <v>1</v>
      </c>
      <c r="F53" s="93">
        <v>1</v>
      </c>
      <c r="G53" s="94">
        <v>180000</v>
      </c>
      <c r="H53" s="95">
        <f t="shared" si="1"/>
        <v>180000</v>
      </c>
      <c r="I53" s="89" t="s">
        <v>341</v>
      </c>
      <c r="J53" s="35" t="s">
        <v>660</v>
      </c>
      <c r="K53" s="114" t="s">
        <v>2</v>
      </c>
    </row>
    <row r="54" spans="1:11" ht="105" x14ac:dyDescent="0.3">
      <c r="A54" s="96">
        <v>49</v>
      </c>
      <c r="B54" s="96">
        <v>33111490</v>
      </c>
      <c r="C54" s="89" t="s">
        <v>399</v>
      </c>
      <c r="D54" s="11" t="s">
        <v>633</v>
      </c>
      <c r="E54" s="93" t="s">
        <v>1</v>
      </c>
      <c r="F54" s="93">
        <v>1</v>
      </c>
      <c r="G54" s="94">
        <v>480000</v>
      </c>
      <c r="H54" s="95">
        <f t="shared" si="1"/>
        <v>480000</v>
      </c>
      <c r="I54" s="89" t="s">
        <v>547</v>
      </c>
      <c r="J54" s="35" t="s">
        <v>661</v>
      </c>
      <c r="K54" s="114" t="s">
        <v>2</v>
      </c>
    </row>
    <row r="55" spans="1:11" ht="45" x14ac:dyDescent="0.3">
      <c r="A55" s="96">
        <v>50</v>
      </c>
      <c r="B55" s="96">
        <v>33141211</v>
      </c>
      <c r="C55" s="89" t="s">
        <v>397</v>
      </c>
      <c r="D55" s="35" t="s">
        <v>512</v>
      </c>
      <c r="E55" s="93" t="s">
        <v>1</v>
      </c>
      <c r="F55" s="93">
        <v>100</v>
      </c>
      <c r="G55" s="94">
        <v>1500</v>
      </c>
      <c r="H55" s="95">
        <f t="shared" si="1"/>
        <v>150000</v>
      </c>
      <c r="I55" s="89" t="s">
        <v>548</v>
      </c>
      <c r="J55" s="35" t="s">
        <v>662</v>
      </c>
      <c r="K55" s="114" t="s">
        <v>2</v>
      </c>
    </row>
    <row r="56" spans="1:11" ht="45" x14ac:dyDescent="0.3">
      <c r="A56" s="96">
        <v>51</v>
      </c>
      <c r="B56" s="96">
        <v>33141211</v>
      </c>
      <c r="C56" s="89" t="s">
        <v>398</v>
      </c>
      <c r="D56" s="35" t="s">
        <v>513</v>
      </c>
      <c r="E56" s="93" t="s">
        <v>1</v>
      </c>
      <c r="F56" s="93">
        <v>50</v>
      </c>
      <c r="G56" s="94">
        <v>1500</v>
      </c>
      <c r="H56" s="95">
        <f t="shared" si="1"/>
        <v>75000</v>
      </c>
      <c r="I56" s="89" t="s">
        <v>549</v>
      </c>
      <c r="J56" s="35" t="s">
        <v>663</v>
      </c>
      <c r="K56" s="114" t="s">
        <v>2</v>
      </c>
    </row>
    <row r="57" spans="1:11" ht="75" x14ac:dyDescent="0.3">
      <c r="A57" s="143">
        <v>52</v>
      </c>
      <c r="B57" s="143">
        <v>33191130</v>
      </c>
      <c r="C57" s="145" t="s">
        <v>369</v>
      </c>
      <c r="D57" s="20" t="s">
        <v>514</v>
      </c>
      <c r="E57" s="143" t="s">
        <v>1</v>
      </c>
      <c r="F57" s="143">
        <v>15</v>
      </c>
      <c r="G57" s="148">
        <v>400000</v>
      </c>
      <c r="H57" s="148">
        <f t="shared" si="1"/>
        <v>6000000</v>
      </c>
      <c r="I57" s="145" t="s">
        <v>550</v>
      </c>
      <c r="J57" s="20" t="s">
        <v>551</v>
      </c>
      <c r="K57" s="161" t="s">
        <v>2</v>
      </c>
    </row>
    <row r="58" spans="1:11" x14ac:dyDescent="0.3">
      <c r="A58" s="144"/>
      <c r="B58" s="144"/>
      <c r="C58" s="146"/>
      <c r="D58" s="20" t="s">
        <v>370</v>
      </c>
      <c r="E58" s="144"/>
      <c r="F58" s="144"/>
      <c r="G58" s="149"/>
      <c r="H58" s="149"/>
      <c r="I58" s="146"/>
      <c r="J58" s="20" t="s">
        <v>552</v>
      </c>
      <c r="K58" s="162"/>
    </row>
    <row r="59" spans="1:11" x14ac:dyDescent="0.3">
      <c r="A59" s="144"/>
      <c r="B59" s="144"/>
      <c r="C59" s="146"/>
      <c r="D59" s="79" t="s">
        <v>371</v>
      </c>
      <c r="E59" s="144"/>
      <c r="F59" s="144"/>
      <c r="G59" s="149"/>
      <c r="H59" s="149"/>
      <c r="I59" s="146"/>
      <c r="J59" s="79" t="s">
        <v>553</v>
      </c>
      <c r="K59" s="162"/>
    </row>
    <row r="60" spans="1:11" x14ac:dyDescent="0.3">
      <c r="A60" s="144"/>
      <c r="B60" s="144"/>
      <c r="C60" s="146"/>
      <c r="D60" s="79" t="s">
        <v>395</v>
      </c>
      <c r="E60" s="144"/>
      <c r="F60" s="144"/>
      <c r="G60" s="149"/>
      <c r="H60" s="149"/>
      <c r="I60" s="146"/>
      <c r="J60" s="79" t="s">
        <v>554</v>
      </c>
      <c r="K60" s="162"/>
    </row>
    <row r="61" spans="1:11" ht="30" x14ac:dyDescent="0.3">
      <c r="A61" s="144"/>
      <c r="B61" s="144"/>
      <c r="C61" s="146"/>
      <c r="D61" s="80" t="s">
        <v>372</v>
      </c>
      <c r="E61" s="144"/>
      <c r="F61" s="144"/>
      <c r="G61" s="149"/>
      <c r="H61" s="149"/>
      <c r="I61" s="146"/>
      <c r="J61" s="80" t="s">
        <v>555</v>
      </c>
      <c r="K61" s="162"/>
    </row>
    <row r="62" spans="1:11" ht="30" customHeight="1" x14ac:dyDescent="0.3">
      <c r="A62" s="144"/>
      <c r="B62" s="144"/>
      <c r="C62" s="146"/>
      <c r="D62" s="80" t="s">
        <v>373</v>
      </c>
      <c r="E62" s="144"/>
      <c r="F62" s="144"/>
      <c r="G62" s="149"/>
      <c r="H62" s="149"/>
      <c r="I62" s="146"/>
      <c r="J62" s="80" t="s">
        <v>556</v>
      </c>
      <c r="K62" s="162"/>
    </row>
    <row r="63" spans="1:11" s="20" customFormat="1" ht="19.5" customHeight="1" x14ac:dyDescent="0.25">
      <c r="A63" s="144"/>
      <c r="B63" s="144"/>
      <c r="C63" s="146"/>
      <c r="D63" s="20" t="s">
        <v>374</v>
      </c>
      <c r="E63" s="144"/>
      <c r="F63" s="144"/>
      <c r="G63" s="149"/>
      <c r="H63" s="149"/>
      <c r="I63" s="146"/>
      <c r="J63" s="20" t="s">
        <v>557</v>
      </c>
      <c r="K63" s="162"/>
    </row>
    <row r="64" spans="1:11" x14ac:dyDescent="0.3">
      <c r="A64" s="144"/>
      <c r="B64" s="144"/>
      <c r="C64" s="146"/>
      <c r="D64" s="80" t="s">
        <v>484</v>
      </c>
      <c r="E64" s="144"/>
      <c r="F64" s="144"/>
      <c r="G64" s="149"/>
      <c r="H64" s="149"/>
      <c r="I64" s="146"/>
      <c r="J64" s="80" t="s">
        <v>558</v>
      </c>
      <c r="K64" s="162"/>
    </row>
    <row r="65" spans="1:11" x14ac:dyDescent="0.3">
      <c r="A65" s="144"/>
      <c r="B65" s="144"/>
      <c r="C65" s="146"/>
      <c r="D65" s="80" t="s">
        <v>636</v>
      </c>
      <c r="E65" s="144"/>
      <c r="F65" s="144"/>
      <c r="G65" s="149"/>
      <c r="H65" s="149"/>
      <c r="I65" s="146"/>
      <c r="J65" s="80" t="s">
        <v>559</v>
      </c>
      <c r="K65" s="162"/>
    </row>
    <row r="66" spans="1:11" x14ac:dyDescent="0.3">
      <c r="A66" s="144"/>
      <c r="B66" s="144"/>
      <c r="C66" s="146"/>
      <c r="D66" s="20" t="s">
        <v>375</v>
      </c>
      <c r="E66" s="144"/>
      <c r="F66" s="144"/>
      <c r="G66" s="149"/>
      <c r="H66" s="149"/>
      <c r="I66" s="146"/>
      <c r="J66" s="20" t="s">
        <v>560</v>
      </c>
      <c r="K66" s="162"/>
    </row>
    <row r="67" spans="1:11" x14ac:dyDescent="0.3">
      <c r="A67" s="144"/>
      <c r="B67" s="144"/>
      <c r="C67" s="146"/>
      <c r="D67" s="80" t="s">
        <v>376</v>
      </c>
      <c r="E67" s="144"/>
      <c r="F67" s="144"/>
      <c r="G67" s="149"/>
      <c r="H67" s="149"/>
      <c r="I67" s="146"/>
      <c r="J67" s="80" t="s">
        <v>561</v>
      </c>
      <c r="K67" s="162"/>
    </row>
    <row r="68" spans="1:11" x14ac:dyDescent="0.3">
      <c r="A68" s="144"/>
      <c r="B68" s="144"/>
      <c r="C68" s="146"/>
      <c r="D68" s="80" t="s">
        <v>377</v>
      </c>
      <c r="E68" s="144"/>
      <c r="F68" s="144"/>
      <c r="G68" s="149"/>
      <c r="H68" s="149"/>
      <c r="I68" s="146"/>
      <c r="J68" s="80" t="s">
        <v>562</v>
      </c>
      <c r="K68" s="162"/>
    </row>
    <row r="69" spans="1:11" x14ac:dyDescent="0.3">
      <c r="A69" s="144"/>
      <c r="B69" s="144"/>
      <c r="C69" s="146"/>
      <c r="D69" s="80" t="s">
        <v>378</v>
      </c>
      <c r="E69" s="144"/>
      <c r="F69" s="144"/>
      <c r="G69" s="149"/>
      <c r="H69" s="149"/>
      <c r="I69" s="146"/>
      <c r="J69" s="80" t="s">
        <v>563</v>
      </c>
      <c r="K69" s="162"/>
    </row>
    <row r="70" spans="1:11" x14ac:dyDescent="0.3">
      <c r="A70" s="144"/>
      <c r="B70" s="144"/>
      <c r="C70" s="146"/>
      <c r="D70" s="80" t="s">
        <v>379</v>
      </c>
      <c r="E70" s="144"/>
      <c r="F70" s="144"/>
      <c r="G70" s="149"/>
      <c r="H70" s="149"/>
      <c r="I70" s="146"/>
      <c r="J70" s="80" t="s">
        <v>564</v>
      </c>
      <c r="K70" s="162"/>
    </row>
    <row r="71" spans="1:11" ht="27.75" customHeight="1" x14ac:dyDescent="0.3">
      <c r="A71" s="144"/>
      <c r="B71" s="144"/>
      <c r="C71" s="146"/>
      <c r="D71" s="81" t="s">
        <v>380</v>
      </c>
      <c r="E71" s="144"/>
      <c r="F71" s="144"/>
      <c r="G71" s="149"/>
      <c r="H71" s="149"/>
      <c r="I71" s="146"/>
      <c r="J71" s="80" t="s">
        <v>565</v>
      </c>
      <c r="K71" s="162"/>
    </row>
    <row r="72" spans="1:11" x14ac:dyDescent="0.3">
      <c r="A72" s="144"/>
      <c r="B72" s="144"/>
      <c r="C72" s="146"/>
      <c r="D72" s="80" t="s">
        <v>381</v>
      </c>
      <c r="E72" s="144"/>
      <c r="F72" s="144"/>
      <c r="G72" s="149"/>
      <c r="H72" s="149"/>
      <c r="I72" s="146"/>
      <c r="J72" s="80" t="s">
        <v>566</v>
      </c>
      <c r="K72" s="162"/>
    </row>
    <row r="73" spans="1:11" x14ac:dyDescent="0.3">
      <c r="A73" s="144"/>
      <c r="B73" s="144"/>
      <c r="C73" s="146"/>
      <c r="D73" s="80" t="s">
        <v>634</v>
      </c>
      <c r="E73" s="144"/>
      <c r="F73" s="144"/>
      <c r="G73" s="149"/>
      <c r="H73" s="149"/>
      <c r="I73" s="146"/>
      <c r="J73" s="80" t="s">
        <v>635</v>
      </c>
      <c r="K73" s="162"/>
    </row>
    <row r="74" spans="1:11" x14ac:dyDescent="0.3">
      <c r="A74" s="144"/>
      <c r="B74" s="144"/>
      <c r="C74" s="146"/>
      <c r="D74" s="20" t="s">
        <v>485</v>
      </c>
      <c r="E74" s="144"/>
      <c r="F74" s="144"/>
      <c r="G74" s="149"/>
      <c r="H74" s="149"/>
      <c r="I74" s="146"/>
      <c r="J74" s="20" t="s">
        <v>567</v>
      </c>
      <c r="K74" s="162"/>
    </row>
    <row r="75" spans="1:11" ht="45" customHeight="1" x14ac:dyDescent="0.3">
      <c r="A75" s="144"/>
      <c r="B75" s="144"/>
      <c r="C75" s="146"/>
      <c r="D75" s="20" t="s">
        <v>396</v>
      </c>
      <c r="E75" s="144"/>
      <c r="F75" s="144"/>
      <c r="G75" s="149"/>
      <c r="H75" s="149"/>
      <c r="I75" s="146"/>
      <c r="J75" s="20" t="s">
        <v>568</v>
      </c>
      <c r="K75" s="162"/>
    </row>
    <row r="76" spans="1:11" ht="18" customHeight="1" x14ac:dyDescent="0.3">
      <c r="A76" s="144"/>
      <c r="B76" s="144"/>
      <c r="C76" s="146"/>
      <c r="D76" s="80" t="s">
        <v>515</v>
      </c>
      <c r="E76" s="144"/>
      <c r="F76" s="144"/>
      <c r="G76" s="149"/>
      <c r="H76" s="149"/>
      <c r="I76" s="146"/>
      <c r="J76" s="80" t="s">
        <v>569</v>
      </c>
      <c r="K76" s="162"/>
    </row>
    <row r="77" spans="1:11" ht="19.5" customHeight="1" x14ac:dyDescent="0.3">
      <c r="A77" s="144"/>
      <c r="B77" s="144"/>
      <c r="C77" s="146"/>
      <c r="D77" s="80" t="s">
        <v>382</v>
      </c>
      <c r="E77" s="144"/>
      <c r="F77" s="144"/>
      <c r="G77" s="149"/>
      <c r="H77" s="149"/>
      <c r="I77" s="146"/>
      <c r="J77" s="80" t="s">
        <v>570</v>
      </c>
      <c r="K77" s="162"/>
    </row>
    <row r="78" spans="1:11" x14ac:dyDescent="0.3">
      <c r="A78" s="144"/>
      <c r="B78" s="144"/>
      <c r="C78" s="146"/>
      <c r="D78" s="80" t="s">
        <v>383</v>
      </c>
      <c r="E78" s="144"/>
      <c r="F78" s="144"/>
      <c r="G78" s="149"/>
      <c r="H78" s="149"/>
      <c r="I78" s="146"/>
      <c r="J78" s="80" t="s">
        <v>571</v>
      </c>
      <c r="K78" s="162"/>
    </row>
    <row r="79" spans="1:11" x14ac:dyDescent="0.3">
      <c r="A79" s="144"/>
      <c r="B79" s="144"/>
      <c r="C79" s="146"/>
      <c r="D79" s="20" t="s">
        <v>384</v>
      </c>
      <c r="E79" s="144"/>
      <c r="F79" s="144"/>
      <c r="G79" s="149"/>
      <c r="H79" s="149"/>
      <c r="I79" s="146"/>
      <c r="J79" s="20" t="s">
        <v>572</v>
      </c>
      <c r="K79" s="162"/>
    </row>
    <row r="80" spans="1:11" ht="19.5" customHeight="1" x14ac:dyDescent="0.3">
      <c r="A80" s="144"/>
      <c r="B80" s="144"/>
      <c r="C80" s="146"/>
      <c r="D80" s="80" t="s">
        <v>385</v>
      </c>
      <c r="E80" s="144"/>
      <c r="F80" s="144"/>
      <c r="G80" s="149"/>
      <c r="H80" s="149"/>
      <c r="I80" s="146"/>
      <c r="J80" s="80" t="s">
        <v>573</v>
      </c>
      <c r="K80" s="162"/>
    </row>
    <row r="81" spans="1:11" x14ac:dyDescent="0.3">
      <c r="A81" s="144"/>
      <c r="B81" s="144"/>
      <c r="C81" s="146"/>
      <c r="D81" s="80" t="s">
        <v>386</v>
      </c>
      <c r="E81" s="144"/>
      <c r="F81" s="144"/>
      <c r="G81" s="149"/>
      <c r="H81" s="149"/>
      <c r="I81" s="146"/>
      <c r="J81" s="80" t="s">
        <v>574</v>
      </c>
      <c r="K81" s="162"/>
    </row>
    <row r="82" spans="1:11" ht="19.5" customHeight="1" x14ac:dyDescent="0.3">
      <c r="A82" s="144"/>
      <c r="B82" s="144"/>
      <c r="C82" s="146"/>
      <c r="D82" s="80" t="s">
        <v>387</v>
      </c>
      <c r="E82" s="144"/>
      <c r="F82" s="144"/>
      <c r="G82" s="149"/>
      <c r="H82" s="149"/>
      <c r="I82" s="146"/>
      <c r="J82" s="80" t="s">
        <v>575</v>
      </c>
      <c r="K82" s="162"/>
    </row>
    <row r="83" spans="1:11" x14ac:dyDescent="0.3">
      <c r="A83" s="144"/>
      <c r="B83" s="144"/>
      <c r="C83" s="146"/>
      <c r="D83" s="20" t="s">
        <v>388</v>
      </c>
      <c r="E83" s="144"/>
      <c r="F83" s="144"/>
      <c r="G83" s="149"/>
      <c r="H83" s="149"/>
      <c r="I83" s="146"/>
      <c r="J83" s="20" t="s">
        <v>576</v>
      </c>
      <c r="K83" s="162"/>
    </row>
    <row r="84" spans="1:11" x14ac:dyDescent="0.3">
      <c r="A84" s="144"/>
      <c r="B84" s="144"/>
      <c r="C84" s="146"/>
      <c r="D84" s="80" t="s">
        <v>389</v>
      </c>
      <c r="E84" s="144"/>
      <c r="F84" s="144"/>
      <c r="G84" s="149"/>
      <c r="H84" s="149"/>
      <c r="I84" s="146"/>
      <c r="J84" s="80" t="s">
        <v>577</v>
      </c>
      <c r="K84" s="162"/>
    </row>
    <row r="85" spans="1:11" x14ac:dyDescent="0.3">
      <c r="A85" s="144"/>
      <c r="B85" s="144"/>
      <c r="C85" s="146"/>
      <c r="D85" s="80" t="s">
        <v>390</v>
      </c>
      <c r="E85" s="144"/>
      <c r="F85" s="144"/>
      <c r="G85" s="149"/>
      <c r="H85" s="149"/>
      <c r="I85" s="146"/>
      <c r="J85" s="80" t="s">
        <v>578</v>
      </c>
      <c r="K85" s="162"/>
    </row>
    <row r="86" spans="1:11" ht="33" customHeight="1" x14ac:dyDescent="0.3">
      <c r="A86" s="144"/>
      <c r="B86" s="144"/>
      <c r="C86" s="146"/>
      <c r="D86" s="80" t="s">
        <v>486</v>
      </c>
      <c r="E86" s="144"/>
      <c r="F86" s="144"/>
      <c r="G86" s="149"/>
      <c r="H86" s="149"/>
      <c r="I86" s="146"/>
      <c r="J86" s="80" t="s">
        <v>579</v>
      </c>
      <c r="K86" s="162"/>
    </row>
    <row r="87" spans="1:11" x14ac:dyDescent="0.3">
      <c r="A87" s="144"/>
      <c r="B87" s="144"/>
      <c r="C87" s="146"/>
      <c r="D87" s="82" t="s">
        <v>516</v>
      </c>
      <c r="E87" s="144"/>
      <c r="F87" s="144"/>
      <c r="G87" s="149"/>
      <c r="H87" s="149"/>
      <c r="I87" s="146"/>
      <c r="J87" s="82" t="s">
        <v>580</v>
      </c>
      <c r="K87" s="162"/>
    </row>
    <row r="88" spans="1:11" x14ac:dyDescent="0.3">
      <c r="A88" s="144"/>
      <c r="B88" s="144"/>
      <c r="C88" s="146"/>
      <c r="D88" s="20" t="s">
        <v>391</v>
      </c>
      <c r="E88" s="144"/>
      <c r="F88" s="144"/>
      <c r="G88" s="149"/>
      <c r="H88" s="149"/>
      <c r="I88" s="146"/>
      <c r="J88" s="20" t="s">
        <v>581</v>
      </c>
      <c r="K88" s="162"/>
    </row>
    <row r="89" spans="1:11" x14ac:dyDescent="0.3">
      <c r="A89" s="144"/>
      <c r="B89" s="144"/>
      <c r="C89" s="146"/>
      <c r="D89" s="79" t="s">
        <v>517</v>
      </c>
      <c r="E89" s="144"/>
      <c r="F89" s="144"/>
      <c r="G89" s="149"/>
      <c r="H89" s="149"/>
      <c r="I89" s="146"/>
      <c r="J89" s="79" t="s">
        <v>582</v>
      </c>
      <c r="K89" s="162"/>
    </row>
    <row r="90" spans="1:11" x14ac:dyDescent="0.3">
      <c r="A90" s="144"/>
      <c r="B90" s="144"/>
      <c r="C90" s="146"/>
      <c r="D90" s="80" t="s">
        <v>392</v>
      </c>
      <c r="E90" s="144"/>
      <c r="F90" s="144"/>
      <c r="G90" s="149"/>
      <c r="H90" s="149"/>
      <c r="I90" s="146"/>
      <c r="J90" s="80" t="s">
        <v>583</v>
      </c>
      <c r="K90" s="162"/>
    </row>
    <row r="91" spans="1:11" x14ac:dyDescent="0.3">
      <c r="A91" s="144"/>
      <c r="B91" s="144"/>
      <c r="C91" s="146"/>
      <c r="D91" s="80" t="s">
        <v>393</v>
      </c>
      <c r="E91" s="144"/>
      <c r="F91" s="144"/>
      <c r="G91" s="149"/>
      <c r="H91" s="149"/>
      <c r="I91" s="146"/>
      <c r="J91" s="80" t="s">
        <v>584</v>
      </c>
      <c r="K91" s="162"/>
    </row>
    <row r="92" spans="1:11" x14ac:dyDescent="0.3">
      <c r="A92" s="144"/>
      <c r="B92" s="144"/>
      <c r="C92" s="146"/>
      <c r="D92" s="80" t="s">
        <v>394</v>
      </c>
      <c r="E92" s="144"/>
      <c r="F92" s="144"/>
      <c r="G92" s="149"/>
      <c r="H92" s="149"/>
      <c r="I92" s="146"/>
      <c r="J92" s="80" t="s">
        <v>585</v>
      </c>
      <c r="K92" s="162"/>
    </row>
    <row r="93" spans="1:11" ht="60" x14ac:dyDescent="0.3">
      <c r="A93" s="144"/>
      <c r="B93" s="144"/>
      <c r="C93" s="146"/>
      <c r="D93" s="124" t="s">
        <v>709</v>
      </c>
      <c r="E93" s="144"/>
      <c r="F93" s="144"/>
      <c r="G93" s="150"/>
      <c r="H93" s="149"/>
      <c r="I93" s="146"/>
      <c r="J93" s="80" t="s">
        <v>664</v>
      </c>
      <c r="K93" s="162"/>
    </row>
    <row r="94" spans="1:11" ht="15" customHeight="1" x14ac:dyDescent="0.3">
      <c r="A94" s="143">
        <v>53</v>
      </c>
      <c r="B94" s="143">
        <v>33191120</v>
      </c>
      <c r="C94" s="145" t="s">
        <v>416</v>
      </c>
      <c r="D94" s="11" t="s">
        <v>416</v>
      </c>
      <c r="E94" s="143" t="s">
        <v>1</v>
      </c>
      <c r="F94" s="143">
        <v>15</v>
      </c>
      <c r="G94" s="148">
        <v>60000</v>
      </c>
      <c r="H94" s="148">
        <f>F94*G94</f>
        <v>900000</v>
      </c>
      <c r="I94" s="145" t="s">
        <v>586</v>
      </c>
      <c r="J94" s="11" t="s">
        <v>586</v>
      </c>
      <c r="K94" s="161" t="s">
        <v>2</v>
      </c>
    </row>
    <row r="95" spans="1:11" x14ac:dyDescent="0.3">
      <c r="A95" s="144"/>
      <c r="B95" s="144"/>
      <c r="C95" s="146"/>
      <c r="D95" s="11" t="s">
        <v>417</v>
      </c>
      <c r="E95" s="144"/>
      <c r="F95" s="144"/>
      <c r="G95" s="149"/>
      <c r="H95" s="149"/>
      <c r="I95" s="146"/>
      <c r="J95" s="11" t="s">
        <v>587</v>
      </c>
      <c r="K95" s="162"/>
    </row>
    <row r="96" spans="1:11" x14ac:dyDescent="0.3">
      <c r="A96" s="144"/>
      <c r="B96" s="144"/>
      <c r="C96" s="146"/>
      <c r="D96" s="11" t="s">
        <v>418</v>
      </c>
      <c r="E96" s="144"/>
      <c r="F96" s="144"/>
      <c r="G96" s="149"/>
      <c r="H96" s="149"/>
      <c r="I96" s="146"/>
      <c r="J96" s="11" t="s">
        <v>665</v>
      </c>
      <c r="K96" s="162"/>
    </row>
    <row r="97" spans="1:11" ht="30" x14ac:dyDescent="0.3">
      <c r="A97" s="144"/>
      <c r="B97" s="144"/>
      <c r="C97" s="146"/>
      <c r="D97" s="11" t="s">
        <v>419</v>
      </c>
      <c r="E97" s="144"/>
      <c r="F97" s="144"/>
      <c r="G97" s="149"/>
      <c r="H97" s="149"/>
      <c r="I97" s="146"/>
      <c r="J97" s="11" t="s">
        <v>588</v>
      </c>
      <c r="K97" s="162"/>
    </row>
    <row r="98" spans="1:11" x14ac:dyDescent="0.3">
      <c r="A98" s="144"/>
      <c r="B98" s="144"/>
      <c r="C98" s="146"/>
      <c r="D98" s="11" t="s">
        <v>420</v>
      </c>
      <c r="E98" s="144"/>
      <c r="F98" s="144"/>
      <c r="G98" s="149"/>
      <c r="H98" s="149"/>
      <c r="I98" s="146"/>
      <c r="J98" s="11" t="s">
        <v>666</v>
      </c>
      <c r="K98" s="162"/>
    </row>
    <row r="99" spans="1:11" x14ac:dyDescent="0.3">
      <c r="A99" s="144"/>
      <c r="B99" s="144"/>
      <c r="C99" s="146"/>
      <c r="D99" s="11" t="s">
        <v>421</v>
      </c>
      <c r="E99" s="144"/>
      <c r="F99" s="144"/>
      <c r="G99" s="149"/>
      <c r="H99" s="149"/>
      <c r="I99" s="146"/>
      <c r="J99" s="11" t="s">
        <v>589</v>
      </c>
      <c r="K99" s="162"/>
    </row>
    <row r="100" spans="1:11" x14ac:dyDescent="0.3">
      <c r="A100" s="144"/>
      <c r="B100" s="144"/>
      <c r="C100" s="146"/>
      <c r="D100" s="11" t="s">
        <v>422</v>
      </c>
      <c r="E100" s="144"/>
      <c r="F100" s="144"/>
      <c r="G100" s="149"/>
      <c r="H100" s="149"/>
      <c r="I100" s="146"/>
      <c r="J100" s="11" t="s">
        <v>590</v>
      </c>
      <c r="K100" s="162"/>
    </row>
    <row r="101" spans="1:11" x14ac:dyDescent="0.3">
      <c r="A101" s="144"/>
      <c r="B101" s="144"/>
      <c r="C101" s="146"/>
      <c r="D101" s="11" t="s">
        <v>483</v>
      </c>
      <c r="E101" s="144"/>
      <c r="F101" s="144"/>
      <c r="G101" s="149"/>
      <c r="H101" s="149"/>
      <c r="I101" s="146"/>
      <c r="J101" s="11" t="s">
        <v>591</v>
      </c>
      <c r="K101" s="162"/>
    </row>
    <row r="102" spans="1:11" x14ac:dyDescent="0.3">
      <c r="A102" s="144"/>
      <c r="B102" s="144"/>
      <c r="C102" s="146"/>
      <c r="D102" s="11" t="s">
        <v>423</v>
      </c>
      <c r="E102" s="144"/>
      <c r="F102" s="144"/>
      <c r="G102" s="149"/>
      <c r="H102" s="149"/>
      <c r="I102" s="146"/>
      <c r="J102" s="11" t="s">
        <v>592</v>
      </c>
      <c r="K102" s="162"/>
    </row>
    <row r="103" spans="1:11" x14ac:dyDescent="0.3">
      <c r="A103" s="144"/>
      <c r="B103" s="144"/>
      <c r="C103" s="146"/>
      <c r="D103" s="11" t="s">
        <v>424</v>
      </c>
      <c r="E103" s="144"/>
      <c r="F103" s="144"/>
      <c r="G103" s="149"/>
      <c r="H103" s="149"/>
      <c r="I103" s="146"/>
      <c r="J103" s="11" t="s">
        <v>593</v>
      </c>
      <c r="K103" s="162"/>
    </row>
    <row r="104" spans="1:11" ht="18" customHeight="1" x14ac:dyDescent="0.3">
      <c r="A104" s="144"/>
      <c r="B104" s="144"/>
      <c r="C104" s="146"/>
      <c r="D104" s="11" t="s">
        <v>425</v>
      </c>
      <c r="E104" s="144"/>
      <c r="F104" s="144"/>
      <c r="G104" s="149"/>
      <c r="H104" s="149"/>
      <c r="I104" s="146"/>
      <c r="J104" s="11" t="s">
        <v>594</v>
      </c>
      <c r="K104" s="162"/>
    </row>
    <row r="105" spans="1:11" ht="18" customHeight="1" x14ac:dyDescent="0.3">
      <c r="A105" s="144"/>
      <c r="B105" s="144"/>
      <c r="C105" s="146"/>
      <c r="D105" s="11" t="s">
        <v>426</v>
      </c>
      <c r="E105" s="144"/>
      <c r="F105" s="144"/>
      <c r="G105" s="149"/>
      <c r="H105" s="149"/>
      <c r="I105" s="146"/>
      <c r="J105" s="11" t="s">
        <v>595</v>
      </c>
      <c r="K105" s="162"/>
    </row>
    <row r="106" spans="1:11" x14ac:dyDescent="0.3">
      <c r="A106" s="144"/>
      <c r="B106" s="144"/>
      <c r="C106" s="146"/>
      <c r="D106" s="11" t="s">
        <v>427</v>
      </c>
      <c r="E106" s="144"/>
      <c r="F106" s="144"/>
      <c r="G106" s="149"/>
      <c r="H106" s="149"/>
      <c r="I106" s="146"/>
      <c r="J106" s="11" t="s">
        <v>596</v>
      </c>
      <c r="K106" s="162"/>
    </row>
    <row r="107" spans="1:11" x14ac:dyDescent="0.3">
      <c r="A107" s="144"/>
      <c r="B107" s="144"/>
      <c r="C107" s="146"/>
      <c r="D107" s="11" t="s">
        <v>428</v>
      </c>
      <c r="E107" s="144"/>
      <c r="F107" s="144"/>
      <c r="G107" s="149"/>
      <c r="H107" s="149"/>
      <c r="I107" s="146"/>
      <c r="J107" s="11" t="s">
        <v>597</v>
      </c>
      <c r="K107" s="162"/>
    </row>
    <row r="108" spans="1:11" x14ac:dyDescent="0.3">
      <c r="A108" s="144"/>
      <c r="B108" s="144"/>
      <c r="C108" s="146"/>
      <c r="D108" s="11" t="s">
        <v>429</v>
      </c>
      <c r="E108" s="144"/>
      <c r="F108" s="144"/>
      <c r="G108" s="149"/>
      <c r="H108" s="149"/>
      <c r="I108" s="146"/>
      <c r="J108" s="11" t="s">
        <v>598</v>
      </c>
      <c r="K108" s="162"/>
    </row>
    <row r="109" spans="1:11" x14ac:dyDescent="0.3">
      <c r="A109" s="144"/>
      <c r="B109" s="144"/>
      <c r="C109" s="146"/>
      <c r="D109" s="11" t="s">
        <v>430</v>
      </c>
      <c r="E109" s="144"/>
      <c r="F109" s="144"/>
      <c r="G109" s="149"/>
      <c r="H109" s="149"/>
      <c r="I109" s="146"/>
      <c r="J109" s="11" t="s">
        <v>599</v>
      </c>
      <c r="K109" s="162"/>
    </row>
    <row r="110" spans="1:11" x14ac:dyDescent="0.3">
      <c r="A110" s="144"/>
      <c r="B110" s="144"/>
      <c r="C110" s="146"/>
      <c r="D110" s="11" t="s">
        <v>431</v>
      </c>
      <c r="E110" s="144"/>
      <c r="F110" s="144"/>
      <c r="G110" s="149"/>
      <c r="H110" s="149"/>
      <c r="I110" s="146"/>
      <c r="J110" s="11" t="s">
        <v>600</v>
      </c>
      <c r="K110" s="162"/>
    </row>
    <row r="111" spans="1:11" x14ac:dyDescent="0.3">
      <c r="A111" s="144"/>
      <c r="B111" s="144"/>
      <c r="C111" s="146"/>
      <c r="D111" s="11" t="s">
        <v>432</v>
      </c>
      <c r="E111" s="144"/>
      <c r="F111" s="144"/>
      <c r="G111" s="149"/>
      <c r="H111" s="149"/>
      <c r="I111" s="146"/>
      <c r="J111" s="11" t="s">
        <v>601</v>
      </c>
      <c r="K111" s="162"/>
    </row>
    <row r="112" spans="1:11" x14ac:dyDescent="0.3">
      <c r="A112" s="144"/>
      <c r="B112" s="144"/>
      <c r="C112" s="146"/>
      <c r="D112" s="11" t="s">
        <v>433</v>
      </c>
      <c r="E112" s="144"/>
      <c r="F112" s="144"/>
      <c r="G112" s="149"/>
      <c r="H112" s="149"/>
      <c r="I112" s="146"/>
      <c r="J112" s="11" t="s">
        <v>602</v>
      </c>
      <c r="K112" s="162"/>
    </row>
    <row r="113" spans="1:11" x14ac:dyDescent="0.3">
      <c r="A113" s="144"/>
      <c r="B113" s="144"/>
      <c r="C113" s="146"/>
      <c r="D113" s="11" t="s">
        <v>434</v>
      </c>
      <c r="E113" s="144"/>
      <c r="F113" s="144"/>
      <c r="G113" s="149"/>
      <c r="H113" s="149"/>
      <c r="I113" s="146"/>
      <c r="J113" s="11" t="s">
        <v>603</v>
      </c>
      <c r="K113" s="162"/>
    </row>
    <row r="114" spans="1:11" ht="16.5" customHeight="1" x14ac:dyDescent="0.3">
      <c r="A114" s="144"/>
      <c r="B114" s="144"/>
      <c r="C114" s="146"/>
      <c r="D114" s="11" t="s">
        <v>435</v>
      </c>
      <c r="E114" s="144"/>
      <c r="F114" s="144"/>
      <c r="G114" s="149"/>
      <c r="H114" s="149"/>
      <c r="I114" s="146"/>
      <c r="J114" s="11" t="s">
        <v>604</v>
      </c>
      <c r="K114" s="162"/>
    </row>
    <row r="115" spans="1:11" x14ac:dyDescent="0.3">
      <c r="A115" s="144"/>
      <c r="B115" s="144"/>
      <c r="C115" s="146"/>
      <c r="D115" s="11" t="s">
        <v>436</v>
      </c>
      <c r="E115" s="144"/>
      <c r="F115" s="144"/>
      <c r="G115" s="149"/>
      <c r="H115" s="149"/>
      <c r="I115" s="146"/>
      <c r="J115" s="83" t="s">
        <v>605</v>
      </c>
      <c r="K115" s="162"/>
    </row>
    <row r="116" spans="1:11" x14ac:dyDescent="0.3">
      <c r="A116" s="144"/>
      <c r="B116" s="144"/>
      <c r="C116" s="146"/>
      <c r="D116" s="11" t="s">
        <v>437</v>
      </c>
      <c r="E116" s="144"/>
      <c r="F116" s="144"/>
      <c r="G116" s="149"/>
      <c r="H116" s="149"/>
      <c r="I116" s="146"/>
      <c r="J116" s="11" t="s">
        <v>606</v>
      </c>
      <c r="K116" s="162"/>
    </row>
    <row r="117" spans="1:11" ht="30" x14ac:dyDescent="0.3">
      <c r="A117" s="144"/>
      <c r="B117" s="144"/>
      <c r="C117" s="146"/>
      <c r="D117" s="11" t="s">
        <v>438</v>
      </c>
      <c r="E117" s="144"/>
      <c r="F117" s="144"/>
      <c r="G117" s="149"/>
      <c r="H117" s="149"/>
      <c r="I117" s="146"/>
      <c r="J117" s="11" t="s">
        <v>607</v>
      </c>
      <c r="K117" s="162"/>
    </row>
    <row r="118" spans="1:11" ht="81" customHeight="1" x14ac:dyDescent="0.3">
      <c r="A118" s="147"/>
      <c r="B118" s="147"/>
      <c r="C118" s="151"/>
      <c r="D118" s="83" t="s">
        <v>710</v>
      </c>
      <c r="E118" s="147"/>
      <c r="F118" s="147"/>
      <c r="G118" s="150"/>
      <c r="H118" s="150"/>
      <c r="I118" s="151"/>
      <c r="J118" s="83" t="s">
        <v>667</v>
      </c>
      <c r="K118" s="163"/>
    </row>
    <row r="119" spans="1:11" ht="75" x14ac:dyDescent="0.3">
      <c r="A119" s="96">
        <v>54</v>
      </c>
      <c r="B119" s="103">
        <v>33111490</v>
      </c>
      <c r="C119" s="90" t="s">
        <v>439</v>
      </c>
      <c r="D119" s="34" t="s">
        <v>487</v>
      </c>
      <c r="E119" s="96" t="s">
        <v>1</v>
      </c>
      <c r="F119" s="103">
        <v>40</v>
      </c>
      <c r="G119" s="104">
        <v>2500</v>
      </c>
      <c r="H119" s="104">
        <f t="shared" ref="H119:H146" si="2">F119*G119</f>
        <v>100000</v>
      </c>
      <c r="I119" s="90" t="s">
        <v>608</v>
      </c>
      <c r="J119" s="86" t="s">
        <v>668</v>
      </c>
      <c r="K119" s="112" t="s">
        <v>2</v>
      </c>
    </row>
    <row r="120" spans="1:11" ht="90" x14ac:dyDescent="0.3">
      <c r="A120" s="96">
        <v>55</v>
      </c>
      <c r="B120" s="103">
        <v>33111490</v>
      </c>
      <c r="C120" s="90" t="s">
        <v>440</v>
      </c>
      <c r="D120" s="34" t="s">
        <v>488</v>
      </c>
      <c r="E120" s="96" t="s">
        <v>1</v>
      </c>
      <c r="F120" s="103">
        <v>25</v>
      </c>
      <c r="G120" s="104">
        <v>8000</v>
      </c>
      <c r="H120" s="104">
        <f t="shared" si="2"/>
        <v>200000</v>
      </c>
      <c r="I120" s="90" t="s">
        <v>609</v>
      </c>
      <c r="J120" s="86" t="s">
        <v>669</v>
      </c>
      <c r="K120" s="112" t="s">
        <v>2</v>
      </c>
    </row>
    <row r="121" spans="1:11" ht="75" x14ac:dyDescent="0.3">
      <c r="A121" s="96">
        <v>56</v>
      </c>
      <c r="B121" s="103">
        <v>33111490</v>
      </c>
      <c r="C121" s="90" t="s">
        <v>441</v>
      </c>
      <c r="D121" s="34" t="s">
        <v>489</v>
      </c>
      <c r="E121" s="96" t="s">
        <v>1</v>
      </c>
      <c r="F121" s="103">
        <v>40</v>
      </c>
      <c r="G121" s="104">
        <v>3700</v>
      </c>
      <c r="H121" s="104">
        <f t="shared" si="2"/>
        <v>148000</v>
      </c>
      <c r="I121" s="90" t="s">
        <v>670</v>
      </c>
      <c r="J121" s="86" t="s">
        <v>671</v>
      </c>
      <c r="K121" s="112" t="s">
        <v>2</v>
      </c>
    </row>
    <row r="122" spans="1:11" ht="90" x14ac:dyDescent="0.3">
      <c r="A122" s="96">
        <v>57</v>
      </c>
      <c r="B122" s="103">
        <v>33111490</v>
      </c>
      <c r="C122" s="90" t="s">
        <v>442</v>
      </c>
      <c r="D122" s="34" t="s">
        <v>490</v>
      </c>
      <c r="E122" s="96" t="s">
        <v>1</v>
      </c>
      <c r="F122" s="103">
        <v>30</v>
      </c>
      <c r="G122" s="104">
        <v>6000</v>
      </c>
      <c r="H122" s="104">
        <f t="shared" si="2"/>
        <v>180000</v>
      </c>
      <c r="I122" s="90" t="s">
        <v>610</v>
      </c>
      <c r="J122" s="86" t="s">
        <v>672</v>
      </c>
      <c r="K122" s="112" t="s">
        <v>2</v>
      </c>
    </row>
    <row r="123" spans="1:11" ht="75" x14ac:dyDescent="0.3">
      <c r="A123" s="96">
        <v>58</v>
      </c>
      <c r="B123" s="103">
        <v>33111490</v>
      </c>
      <c r="C123" s="90" t="s">
        <v>443</v>
      </c>
      <c r="D123" s="34" t="s">
        <v>637</v>
      </c>
      <c r="E123" s="96" t="s">
        <v>1</v>
      </c>
      <c r="F123" s="103">
        <v>80</v>
      </c>
      <c r="G123" s="104">
        <v>1000</v>
      </c>
      <c r="H123" s="104">
        <f t="shared" si="2"/>
        <v>80000</v>
      </c>
      <c r="I123" s="90" t="s">
        <v>611</v>
      </c>
      <c r="J123" s="86" t="s">
        <v>673</v>
      </c>
      <c r="K123" s="112" t="s">
        <v>2</v>
      </c>
    </row>
    <row r="124" spans="1:11" ht="75" x14ac:dyDescent="0.3">
      <c r="A124" s="96">
        <v>59</v>
      </c>
      <c r="B124" s="103">
        <v>33111490</v>
      </c>
      <c r="C124" s="89" t="s">
        <v>444</v>
      </c>
      <c r="D124" s="11" t="s">
        <v>638</v>
      </c>
      <c r="E124" s="96" t="s">
        <v>1</v>
      </c>
      <c r="F124" s="96">
        <v>30</v>
      </c>
      <c r="G124" s="95">
        <v>1000</v>
      </c>
      <c r="H124" s="104">
        <f t="shared" si="2"/>
        <v>30000</v>
      </c>
      <c r="I124" s="89" t="s">
        <v>612</v>
      </c>
      <c r="J124" s="11" t="s">
        <v>674</v>
      </c>
      <c r="K124" s="112" t="s">
        <v>2</v>
      </c>
    </row>
    <row r="125" spans="1:11" ht="105" x14ac:dyDescent="0.3">
      <c r="A125" s="96">
        <v>60</v>
      </c>
      <c r="B125" s="103">
        <v>33111490</v>
      </c>
      <c r="C125" s="89" t="s">
        <v>445</v>
      </c>
      <c r="D125" s="11" t="s">
        <v>491</v>
      </c>
      <c r="E125" s="96" t="s">
        <v>1</v>
      </c>
      <c r="F125" s="96">
        <v>30</v>
      </c>
      <c r="G125" s="95">
        <v>10000</v>
      </c>
      <c r="H125" s="104">
        <f t="shared" si="2"/>
        <v>300000</v>
      </c>
      <c r="I125" s="89" t="s">
        <v>613</v>
      </c>
      <c r="J125" s="11" t="s">
        <v>675</v>
      </c>
      <c r="K125" s="112" t="s">
        <v>2</v>
      </c>
    </row>
    <row r="126" spans="1:11" ht="90" x14ac:dyDescent="0.3">
      <c r="A126" s="96">
        <v>61</v>
      </c>
      <c r="B126" s="103">
        <v>33111490</v>
      </c>
      <c r="C126" s="89" t="s">
        <v>446</v>
      </c>
      <c r="D126" s="11" t="s">
        <v>695</v>
      </c>
      <c r="E126" s="96" t="s">
        <v>1</v>
      </c>
      <c r="F126" s="96">
        <v>30</v>
      </c>
      <c r="G126" s="95">
        <v>3800</v>
      </c>
      <c r="H126" s="104">
        <f t="shared" si="2"/>
        <v>114000</v>
      </c>
      <c r="I126" s="89" t="s">
        <v>614</v>
      </c>
      <c r="J126" s="11" t="s">
        <v>676</v>
      </c>
      <c r="K126" s="112" t="s">
        <v>2</v>
      </c>
    </row>
    <row r="127" spans="1:11" ht="75" x14ac:dyDescent="0.3">
      <c r="A127" s="96">
        <v>62</v>
      </c>
      <c r="B127" s="103">
        <v>33111490</v>
      </c>
      <c r="C127" s="89" t="s">
        <v>447</v>
      </c>
      <c r="D127" s="11" t="s">
        <v>492</v>
      </c>
      <c r="E127" s="96" t="s">
        <v>1</v>
      </c>
      <c r="F127" s="96">
        <v>30</v>
      </c>
      <c r="G127" s="95">
        <v>1000</v>
      </c>
      <c r="H127" s="104">
        <f t="shared" si="2"/>
        <v>30000</v>
      </c>
      <c r="I127" s="89" t="s">
        <v>615</v>
      </c>
      <c r="J127" s="11" t="s">
        <v>677</v>
      </c>
      <c r="K127" s="112" t="s">
        <v>2</v>
      </c>
    </row>
    <row r="128" spans="1:11" ht="75" x14ac:dyDescent="0.3">
      <c r="A128" s="96">
        <v>63</v>
      </c>
      <c r="B128" s="103">
        <v>33111490</v>
      </c>
      <c r="C128" s="89" t="s">
        <v>448</v>
      </c>
      <c r="D128" s="11" t="s">
        <v>493</v>
      </c>
      <c r="E128" s="96" t="s">
        <v>1</v>
      </c>
      <c r="F128" s="96">
        <v>20</v>
      </c>
      <c r="G128" s="95">
        <v>9800</v>
      </c>
      <c r="H128" s="104">
        <f t="shared" si="2"/>
        <v>196000</v>
      </c>
      <c r="I128" s="89" t="s">
        <v>616</v>
      </c>
      <c r="J128" s="11" t="s">
        <v>678</v>
      </c>
      <c r="K128" s="112" t="s">
        <v>2</v>
      </c>
    </row>
    <row r="129" spans="1:11" ht="90" x14ac:dyDescent="0.3">
      <c r="A129" s="96">
        <v>64</v>
      </c>
      <c r="B129" s="103">
        <v>33111490</v>
      </c>
      <c r="C129" s="89" t="s">
        <v>449</v>
      </c>
      <c r="D129" s="11" t="s">
        <v>494</v>
      </c>
      <c r="E129" s="96" t="s">
        <v>1</v>
      </c>
      <c r="F129" s="96">
        <v>80</v>
      </c>
      <c r="G129" s="95">
        <v>3800</v>
      </c>
      <c r="H129" s="104">
        <f t="shared" si="2"/>
        <v>304000</v>
      </c>
      <c r="I129" s="89" t="s">
        <v>617</v>
      </c>
      <c r="J129" s="11" t="s">
        <v>679</v>
      </c>
      <c r="K129" s="112" t="s">
        <v>2</v>
      </c>
    </row>
    <row r="130" spans="1:11" ht="90" x14ac:dyDescent="0.3">
      <c r="A130" s="96">
        <v>65</v>
      </c>
      <c r="B130" s="103">
        <v>33111490</v>
      </c>
      <c r="C130" s="89" t="s">
        <v>450</v>
      </c>
      <c r="D130" s="11" t="s">
        <v>495</v>
      </c>
      <c r="E130" s="96" t="s">
        <v>1</v>
      </c>
      <c r="F130" s="96">
        <v>35</v>
      </c>
      <c r="G130" s="95">
        <v>1500</v>
      </c>
      <c r="H130" s="104">
        <f t="shared" si="2"/>
        <v>52500</v>
      </c>
      <c r="I130" s="89" t="s">
        <v>618</v>
      </c>
      <c r="J130" s="11" t="s">
        <v>680</v>
      </c>
      <c r="K130" s="112" t="s">
        <v>2</v>
      </c>
    </row>
    <row r="131" spans="1:11" ht="90" x14ac:dyDescent="0.3">
      <c r="A131" s="96">
        <v>66</v>
      </c>
      <c r="B131" s="103">
        <v>33111490</v>
      </c>
      <c r="C131" s="89" t="s">
        <v>451</v>
      </c>
      <c r="D131" s="11" t="s">
        <v>696</v>
      </c>
      <c r="E131" s="96" t="s">
        <v>1</v>
      </c>
      <c r="F131" s="96">
        <v>50</v>
      </c>
      <c r="G131" s="95">
        <v>1200</v>
      </c>
      <c r="H131" s="104">
        <f t="shared" si="2"/>
        <v>60000</v>
      </c>
      <c r="I131" s="89" t="s">
        <v>619</v>
      </c>
      <c r="J131" s="11" t="s">
        <v>681</v>
      </c>
      <c r="K131" s="112" t="s">
        <v>2</v>
      </c>
    </row>
    <row r="132" spans="1:11" ht="75" x14ac:dyDescent="0.3">
      <c r="A132" s="96">
        <v>67</v>
      </c>
      <c r="B132" s="103">
        <v>33111490</v>
      </c>
      <c r="C132" s="89" t="s">
        <v>452</v>
      </c>
      <c r="D132" s="11" t="s">
        <v>496</v>
      </c>
      <c r="E132" s="96" t="s">
        <v>1</v>
      </c>
      <c r="F132" s="96">
        <v>30</v>
      </c>
      <c r="G132" s="95">
        <v>2700</v>
      </c>
      <c r="H132" s="104">
        <f t="shared" si="2"/>
        <v>81000</v>
      </c>
      <c r="I132" s="89" t="s">
        <v>620</v>
      </c>
      <c r="J132" s="11" t="s">
        <v>682</v>
      </c>
      <c r="K132" s="112" t="s">
        <v>2</v>
      </c>
    </row>
    <row r="133" spans="1:11" ht="90" x14ac:dyDescent="0.3">
      <c r="A133" s="96">
        <v>68</v>
      </c>
      <c r="B133" s="103">
        <v>33111490</v>
      </c>
      <c r="C133" s="89" t="s">
        <v>453</v>
      </c>
      <c r="D133" s="11" t="s">
        <v>497</v>
      </c>
      <c r="E133" s="96" t="s">
        <v>1</v>
      </c>
      <c r="F133" s="96">
        <v>70</v>
      </c>
      <c r="G133" s="95">
        <v>1500</v>
      </c>
      <c r="H133" s="104">
        <f t="shared" si="2"/>
        <v>105000</v>
      </c>
      <c r="I133" s="89" t="s">
        <v>621</v>
      </c>
      <c r="J133" s="11" t="s">
        <v>683</v>
      </c>
      <c r="K133" s="112" t="s">
        <v>2</v>
      </c>
    </row>
    <row r="134" spans="1:11" ht="90" x14ac:dyDescent="0.3">
      <c r="A134" s="96">
        <v>69</v>
      </c>
      <c r="B134" s="96">
        <v>44163111</v>
      </c>
      <c r="C134" s="89" t="s">
        <v>454</v>
      </c>
      <c r="D134" s="11" t="s">
        <v>713</v>
      </c>
      <c r="E134" s="96" t="s">
        <v>366</v>
      </c>
      <c r="F134" s="96">
        <v>100</v>
      </c>
      <c r="G134" s="95">
        <v>150</v>
      </c>
      <c r="H134" s="104">
        <f t="shared" si="2"/>
        <v>15000</v>
      </c>
      <c r="I134" s="89" t="s">
        <v>622</v>
      </c>
      <c r="J134" s="11" t="s">
        <v>716</v>
      </c>
      <c r="K134" s="112" t="s">
        <v>530</v>
      </c>
    </row>
    <row r="135" spans="1:11" ht="90" x14ac:dyDescent="0.3">
      <c r="A135" s="96">
        <v>70</v>
      </c>
      <c r="B135" s="96">
        <v>44163111</v>
      </c>
      <c r="C135" s="89" t="s">
        <v>455</v>
      </c>
      <c r="D135" s="11" t="s">
        <v>711</v>
      </c>
      <c r="E135" s="96" t="s">
        <v>366</v>
      </c>
      <c r="F135" s="96">
        <v>100</v>
      </c>
      <c r="G135" s="95">
        <v>250</v>
      </c>
      <c r="H135" s="104">
        <f t="shared" si="2"/>
        <v>25000</v>
      </c>
      <c r="I135" s="89" t="s">
        <v>623</v>
      </c>
      <c r="J135" s="11" t="s">
        <v>714</v>
      </c>
      <c r="K135" s="112" t="s">
        <v>530</v>
      </c>
    </row>
    <row r="136" spans="1:11" ht="90" x14ac:dyDescent="0.3">
      <c r="A136" s="96">
        <v>71</v>
      </c>
      <c r="B136" s="96">
        <v>44163111</v>
      </c>
      <c r="C136" s="89" t="s">
        <v>456</v>
      </c>
      <c r="D136" s="11" t="s">
        <v>712</v>
      </c>
      <c r="E136" s="96" t="s">
        <v>366</v>
      </c>
      <c r="F136" s="96">
        <v>80</v>
      </c>
      <c r="G136" s="95">
        <v>400</v>
      </c>
      <c r="H136" s="104">
        <f t="shared" si="2"/>
        <v>32000</v>
      </c>
      <c r="I136" s="89" t="s">
        <v>624</v>
      </c>
      <c r="J136" s="11" t="s">
        <v>715</v>
      </c>
      <c r="K136" s="112" t="s">
        <v>530</v>
      </c>
    </row>
    <row r="137" spans="1:11" s="73" customFormat="1" ht="75" x14ac:dyDescent="0.3">
      <c r="A137" s="96">
        <v>72</v>
      </c>
      <c r="B137" s="103">
        <v>33111490</v>
      </c>
      <c r="C137" s="91" t="s">
        <v>457</v>
      </c>
      <c r="D137" s="3" t="s">
        <v>498</v>
      </c>
      <c r="E137" s="97" t="s">
        <v>1</v>
      </c>
      <c r="F137" s="105">
        <v>10</v>
      </c>
      <c r="G137" s="102">
        <v>28000</v>
      </c>
      <c r="H137" s="104">
        <f t="shared" si="2"/>
        <v>280000</v>
      </c>
      <c r="I137" s="91" t="s">
        <v>625</v>
      </c>
      <c r="J137" s="3" t="s">
        <v>684</v>
      </c>
      <c r="K137" s="113" t="s">
        <v>2</v>
      </c>
    </row>
    <row r="138" spans="1:11" s="76" customFormat="1" ht="150" x14ac:dyDescent="0.25">
      <c r="A138" s="96">
        <v>73</v>
      </c>
      <c r="B138" s="111">
        <v>33111490</v>
      </c>
      <c r="C138" s="92" t="s">
        <v>467</v>
      </c>
      <c r="D138" s="77" t="s">
        <v>646</v>
      </c>
      <c r="E138" s="97" t="s">
        <v>1</v>
      </c>
      <c r="F138" s="96">
        <v>12</v>
      </c>
      <c r="G138" s="102">
        <v>258000</v>
      </c>
      <c r="H138" s="104">
        <f t="shared" si="2"/>
        <v>3096000</v>
      </c>
      <c r="I138" s="92" t="s">
        <v>640</v>
      </c>
      <c r="J138" s="77" t="s">
        <v>685</v>
      </c>
      <c r="K138" s="113" t="s">
        <v>2</v>
      </c>
    </row>
    <row r="139" spans="1:11" s="76" customFormat="1" ht="180" x14ac:dyDescent="0.25">
      <c r="A139" s="96">
        <v>74</v>
      </c>
      <c r="B139" s="111">
        <v>33111490</v>
      </c>
      <c r="C139" s="92" t="s">
        <v>468</v>
      </c>
      <c r="D139" s="77" t="s">
        <v>642</v>
      </c>
      <c r="E139" s="97" t="s">
        <v>1</v>
      </c>
      <c r="F139" s="96">
        <v>2</v>
      </c>
      <c r="G139" s="102">
        <v>1080000</v>
      </c>
      <c r="H139" s="104">
        <f t="shared" si="2"/>
        <v>2160000</v>
      </c>
      <c r="I139" s="92" t="s">
        <v>686</v>
      </c>
      <c r="J139" s="77" t="s">
        <v>687</v>
      </c>
      <c r="K139" s="113" t="s">
        <v>2</v>
      </c>
    </row>
    <row r="140" spans="1:11" s="76" customFormat="1" ht="180" x14ac:dyDescent="0.25">
      <c r="A140" s="96">
        <v>75</v>
      </c>
      <c r="B140" s="111">
        <v>33111490</v>
      </c>
      <c r="C140" s="92" t="s">
        <v>469</v>
      </c>
      <c r="D140" s="77" t="s">
        <v>647</v>
      </c>
      <c r="E140" s="97" t="s">
        <v>1</v>
      </c>
      <c r="F140" s="96">
        <v>2</v>
      </c>
      <c r="G140" s="102">
        <v>2100000</v>
      </c>
      <c r="H140" s="104">
        <f t="shared" si="2"/>
        <v>4200000</v>
      </c>
      <c r="I140" s="92" t="s">
        <v>639</v>
      </c>
      <c r="J140" s="77" t="s">
        <v>688</v>
      </c>
      <c r="K140" s="113" t="s">
        <v>2</v>
      </c>
    </row>
    <row r="141" spans="1:11" s="76" customFormat="1" ht="165" x14ac:dyDescent="0.25">
      <c r="A141" s="96">
        <v>76</v>
      </c>
      <c r="B141" s="96">
        <v>33111490</v>
      </c>
      <c r="C141" s="92" t="s">
        <v>471</v>
      </c>
      <c r="D141" s="78" t="s">
        <v>648</v>
      </c>
      <c r="E141" s="106" t="s">
        <v>1</v>
      </c>
      <c r="F141" s="96">
        <v>1</v>
      </c>
      <c r="G141" s="102">
        <v>1800000</v>
      </c>
      <c r="H141" s="104">
        <f t="shared" si="2"/>
        <v>1800000</v>
      </c>
      <c r="I141" s="92" t="s">
        <v>626</v>
      </c>
      <c r="J141" s="78" t="s">
        <v>689</v>
      </c>
      <c r="K141" s="116" t="s">
        <v>2</v>
      </c>
    </row>
    <row r="142" spans="1:11" s="76" customFormat="1" ht="180" x14ac:dyDescent="0.25">
      <c r="A142" s="96">
        <v>77</v>
      </c>
      <c r="B142" s="96">
        <v>33111490</v>
      </c>
      <c r="C142" s="92" t="s">
        <v>481</v>
      </c>
      <c r="D142" s="11" t="s">
        <v>649</v>
      </c>
      <c r="E142" s="106" t="s">
        <v>1</v>
      </c>
      <c r="F142" s="96">
        <v>1</v>
      </c>
      <c r="G142" s="102">
        <v>480000</v>
      </c>
      <c r="H142" s="104">
        <f t="shared" si="2"/>
        <v>480000</v>
      </c>
      <c r="I142" s="92" t="s">
        <v>627</v>
      </c>
      <c r="J142" s="11" t="s">
        <v>690</v>
      </c>
      <c r="K142" s="116" t="s">
        <v>2</v>
      </c>
    </row>
    <row r="143" spans="1:11" s="85" customFormat="1" ht="135" x14ac:dyDescent="0.25">
      <c r="A143" s="96">
        <v>78</v>
      </c>
      <c r="B143" s="96">
        <v>33111490</v>
      </c>
      <c r="C143" s="90" t="s">
        <v>472</v>
      </c>
      <c r="D143" s="84" t="s">
        <v>650</v>
      </c>
      <c r="E143" s="93" t="s">
        <v>1</v>
      </c>
      <c r="F143" s="93">
        <v>4</v>
      </c>
      <c r="G143" s="102">
        <v>93000</v>
      </c>
      <c r="H143" s="104">
        <f t="shared" si="2"/>
        <v>372000</v>
      </c>
      <c r="I143" s="90" t="s">
        <v>628</v>
      </c>
      <c r="J143" s="84" t="s">
        <v>691</v>
      </c>
      <c r="K143" s="114" t="s">
        <v>2</v>
      </c>
    </row>
    <row r="144" spans="1:11" s="85" customFormat="1" ht="165" x14ac:dyDescent="0.25">
      <c r="A144" s="96">
        <v>79</v>
      </c>
      <c r="B144" s="96">
        <v>33111490</v>
      </c>
      <c r="C144" s="91" t="s">
        <v>470</v>
      </c>
      <c r="D144" s="11" t="s">
        <v>641</v>
      </c>
      <c r="E144" s="93" t="s">
        <v>1</v>
      </c>
      <c r="F144" s="96">
        <v>2</v>
      </c>
      <c r="G144" s="102">
        <v>97000</v>
      </c>
      <c r="H144" s="104">
        <f t="shared" si="2"/>
        <v>194000</v>
      </c>
      <c r="I144" s="91" t="s">
        <v>629</v>
      </c>
      <c r="J144" s="11" t="s">
        <v>692</v>
      </c>
      <c r="K144" s="114" t="s">
        <v>2</v>
      </c>
    </row>
    <row r="145" spans="1:25" s="85" customFormat="1" ht="165" x14ac:dyDescent="0.25">
      <c r="A145" s="96">
        <v>80</v>
      </c>
      <c r="B145" s="96">
        <v>33111490</v>
      </c>
      <c r="C145" s="89" t="s">
        <v>473</v>
      </c>
      <c r="D145" s="8" t="s">
        <v>643</v>
      </c>
      <c r="E145" s="93" t="s">
        <v>1</v>
      </c>
      <c r="F145" s="93">
        <v>1</v>
      </c>
      <c r="G145" s="102">
        <v>320400</v>
      </c>
      <c r="H145" s="104">
        <f t="shared" si="2"/>
        <v>320400</v>
      </c>
      <c r="I145" s="89" t="s">
        <v>630</v>
      </c>
      <c r="J145" s="8" t="s">
        <v>693</v>
      </c>
      <c r="K145" s="114" t="s">
        <v>2</v>
      </c>
    </row>
    <row r="146" spans="1:25" s="85" customFormat="1" ht="150" x14ac:dyDescent="0.25">
      <c r="A146" s="96">
        <v>81</v>
      </c>
      <c r="B146" s="96">
        <v>33111490</v>
      </c>
      <c r="C146" s="89" t="s">
        <v>474</v>
      </c>
      <c r="D146" s="12" t="s">
        <v>644</v>
      </c>
      <c r="E146" s="93" t="s">
        <v>1</v>
      </c>
      <c r="F146" s="93">
        <v>1</v>
      </c>
      <c r="G146" s="102">
        <v>190000</v>
      </c>
      <c r="H146" s="104">
        <f t="shared" si="2"/>
        <v>190000</v>
      </c>
      <c r="I146" s="89" t="s">
        <v>631</v>
      </c>
      <c r="J146" s="12" t="s">
        <v>694</v>
      </c>
      <c r="K146" s="114" t="s">
        <v>2</v>
      </c>
    </row>
    <row r="147" spans="1:25" s="27" customFormat="1" ht="43.5" customHeight="1" x14ac:dyDescent="0.25">
      <c r="A147" s="125" t="s">
        <v>705</v>
      </c>
      <c r="B147" s="125"/>
      <c r="C147" s="125"/>
      <c r="D147" s="125"/>
      <c r="E147" s="125"/>
      <c r="F147" s="125"/>
      <c r="G147" s="125"/>
      <c r="H147" s="125"/>
      <c r="I147" s="125" t="s">
        <v>706</v>
      </c>
      <c r="J147" s="125"/>
      <c r="K147" s="125"/>
      <c r="L147" s="123"/>
      <c r="M147" s="123"/>
    </row>
    <row r="148" spans="1:25" s="28" customFormat="1" ht="50.25" customHeight="1" x14ac:dyDescent="0.2">
      <c r="A148" s="125" t="s">
        <v>717</v>
      </c>
      <c r="B148" s="125"/>
      <c r="C148" s="125"/>
      <c r="D148" s="125"/>
      <c r="E148" s="125"/>
      <c r="F148" s="125"/>
      <c r="G148" s="125"/>
      <c r="H148" s="125"/>
      <c r="I148" s="125" t="s">
        <v>719</v>
      </c>
      <c r="J148" s="125"/>
      <c r="K148" s="125"/>
      <c r="L148" s="123"/>
      <c r="M148" s="123"/>
    </row>
    <row r="149" spans="1:25" s="27" customFormat="1" ht="203.25" customHeight="1" x14ac:dyDescent="0.25">
      <c r="A149" s="138" t="s">
        <v>718</v>
      </c>
      <c r="B149" s="139"/>
      <c r="C149" s="139"/>
      <c r="D149" s="139"/>
      <c r="E149" s="139"/>
      <c r="F149" s="139"/>
      <c r="G149" s="139"/>
      <c r="H149" s="140"/>
      <c r="I149" s="125" t="s">
        <v>720</v>
      </c>
      <c r="J149" s="125"/>
      <c r="K149" s="125"/>
      <c r="L149" s="123"/>
      <c r="M149" s="123"/>
    </row>
    <row r="150" spans="1:25" s="27" customFormat="1" ht="19.5" customHeight="1" x14ac:dyDescent="0.25">
      <c r="A150" s="138" t="s">
        <v>729</v>
      </c>
      <c r="B150" s="139"/>
      <c r="C150" s="139"/>
      <c r="D150" s="139"/>
      <c r="E150" s="139"/>
      <c r="F150" s="139"/>
      <c r="G150" s="139"/>
      <c r="H150" s="140"/>
      <c r="I150" s="141" t="s">
        <v>730</v>
      </c>
      <c r="J150" s="141"/>
      <c r="K150" s="141"/>
      <c r="L150" s="123"/>
      <c r="M150" s="123"/>
    </row>
    <row r="151" spans="1:25" s="27" customFormat="1" ht="38.25" customHeight="1" x14ac:dyDescent="0.25">
      <c r="A151" s="138" t="s">
        <v>731</v>
      </c>
      <c r="B151" s="139"/>
      <c r="C151" s="139"/>
      <c r="D151" s="139"/>
      <c r="E151" s="139"/>
      <c r="F151" s="139"/>
      <c r="G151" s="139"/>
      <c r="H151" s="140"/>
      <c r="I151" s="138" t="s">
        <v>732</v>
      </c>
      <c r="J151" s="139"/>
      <c r="K151" s="140"/>
      <c r="L151" s="123"/>
      <c r="M151" s="123"/>
    </row>
    <row r="152" spans="1:25" s="27" customFormat="1" ht="99.75" customHeight="1" x14ac:dyDescent="0.25">
      <c r="A152" s="170" t="s">
        <v>733</v>
      </c>
      <c r="B152" s="170"/>
      <c r="C152" s="170"/>
      <c r="D152" s="170"/>
      <c r="E152" s="170"/>
      <c r="F152" s="170"/>
      <c r="G152" s="170"/>
      <c r="H152" s="170"/>
      <c r="I152" s="125" t="s">
        <v>734</v>
      </c>
      <c r="J152" s="125"/>
      <c r="K152" s="125"/>
      <c r="L152" s="123"/>
      <c r="M152" s="123"/>
    </row>
    <row r="153" spans="1:25" s="27" customFormat="1" ht="47.25" customHeight="1" x14ac:dyDescent="0.25">
      <c r="A153" s="138" t="s">
        <v>721</v>
      </c>
      <c r="B153" s="139"/>
      <c r="C153" s="139"/>
      <c r="D153" s="139"/>
      <c r="E153" s="139"/>
      <c r="F153" s="139"/>
      <c r="G153" s="139"/>
      <c r="H153" s="140"/>
      <c r="I153" s="141" t="s">
        <v>722</v>
      </c>
      <c r="J153" s="141"/>
      <c r="K153" s="141"/>
      <c r="L153" s="123"/>
      <c r="M153" s="123"/>
    </row>
    <row r="154" spans="1:25" s="27" customFormat="1" ht="33.75" customHeight="1" x14ac:dyDescent="0.25">
      <c r="A154" s="142" t="s">
        <v>723</v>
      </c>
      <c r="B154" s="142"/>
      <c r="C154" s="142"/>
      <c r="D154" s="142"/>
      <c r="E154" s="142"/>
      <c r="F154" s="142"/>
      <c r="G154" s="142"/>
      <c r="H154" s="142"/>
      <c r="I154" s="125" t="s">
        <v>724</v>
      </c>
      <c r="J154" s="125"/>
      <c r="K154" s="125"/>
      <c r="L154" s="123"/>
      <c r="M154" s="123"/>
    </row>
    <row r="155" spans="1:25" s="27" customFormat="1" ht="30" customHeight="1" x14ac:dyDescent="0.25">
      <c r="A155" s="141" t="s">
        <v>727</v>
      </c>
      <c r="B155" s="141"/>
      <c r="C155" s="141"/>
      <c r="D155" s="141"/>
      <c r="E155" s="141"/>
      <c r="F155" s="141"/>
      <c r="G155" s="141"/>
      <c r="H155" s="141"/>
      <c r="I155" s="125" t="s">
        <v>725</v>
      </c>
      <c r="J155" s="125"/>
      <c r="K155" s="125"/>
      <c r="L155" s="123"/>
      <c r="M155" s="123"/>
    </row>
    <row r="156" spans="1:25" s="27" customFormat="1" ht="22.5" customHeight="1" x14ac:dyDescent="0.25">
      <c r="A156" s="141" t="s">
        <v>728</v>
      </c>
      <c r="B156" s="141"/>
      <c r="C156" s="141"/>
      <c r="D156" s="141"/>
      <c r="E156" s="141"/>
      <c r="F156" s="141"/>
      <c r="G156" s="141"/>
      <c r="H156" s="141"/>
      <c r="I156" s="141" t="s">
        <v>726</v>
      </c>
      <c r="J156" s="141"/>
      <c r="K156" s="141"/>
      <c r="L156" s="123"/>
      <c r="M156" s="123"/>
    </row>
    <row r="157" spans="1:25" x14ac:dyDescent="0.3">
      <c r="D157" s="33"/>
      <c r="E157" s="122"/>
      <c r="F157" s="33"/>
      <c r="G157" s="33"/>
      <c r="H157" s="33"/>
      <c r="I157" s="167"/>
      <c r="J157" s="167"/>
      <c r="K157" s="167"/>
    </row>
    <row r="158" spans="1:25" s="119" customFormat="1" ht="26.25" customHeight="1" x14ac:dyDescent="0.25">
      <c r="A158" s="164" t="s">
        <v>707</v>
      </c>
      <c r="B158" s="164"/>
      <c r="C158" s="164"/>
      <c r="D158" s="164"/>
      <c r="E158" s="164"/>
      <c r="F158" s="164"/>
      <c r="G158" s="117"/>
      <c r="H158" s="117"/>
      <c r="I158" s="117"/>
      <c r="J158" s="118"/>
      <c r="K158"/>
      <c r="L158"/>
      <c r="M158"/>
      <c r="N158"/>
      <c r="O158"/>
      <c r="P158"/>
      <c r="Q158"/>
      <c r="R158"/>
      <c r="S158"/>
      <c r="T158"/>
      <c r="U158"/>
      <c r="V158"/>
      <c r="W158"/>
      <c r="X158"/>
      <c r="Y158"/>
    </row>
    <row r="159" spans="1:25" s="88" customFormat="1" ht="54" customHeight="1" x14ac:dyDescent="0.25">
      <c r="A159" s="165" t="s">
        <v>708</v>
      </c>
      <c r="B159" s="165"/>
      <c r="C159" s="165"/>
      <c r="D159" s="165"/>
      <c r="E159" s="165"/>
      <c r="F159" s="165"/>
      <c r="G159" s="117"/>
      <c r="H159" s="117"/>
      <c r="I159" s="117"/>
      <c r="J159" s="118"/>
      <c r="K159"/>
      <c r="L159"/>
      <c r="M159"/>
      <c r="N159"/>
      <c r="O159"/>
      <c r="P159"/>
      <c r="Q159"/>
      <c r="R159"/>
      <c r="S159"/>
      <c r="T159"/>
      <c r="U159"/>
      <c r="V159"/>
      <c r="W159"/>
      <c r="X159"/>
      <c r="Y159"/>
    </row>
    <row r="160" spans="1:25" s="88" customFormat="1" ht="21" customHeight="1" x14ac:dyDescent="0.25">
      <c r="A160" s="166" t="s">
        <v>735</v>
      </c>
      <c r="B160" s="166"/>
      <c r="C160" s="166"/>
      <c r="D160" s="166"/>
      <c r="E160" s="166"/>
      <c r="F160" s="166"/>
      <c r="G160" s="166"/>
      <c r="H160" s="166"/>
      <c r="I160" s="166"/>
      <c r="J160" s="118"/>
      <c r="K160" s="120"/>
      <c r="L160" s="120"/>
      <c r="M160" s="120"/>
      <c r="N160" s="120"/>
      <c r="O160" s="120"/>
      <c r="P160" s="120"/>
      <c r="Q160" s="120"/>
      <c r="R160" s="120"/>
      <c r="S160" s="120"/>
      <c r="T160" s="120"/>
      <c r="U160" s="120"/>
      <c r="V160" s="120"/>
      <c r="W160" s="120"/>
      <c r="X160" s="120"/>
      <c r="Y160" s="121"/>
    </row>
    <row r="163" spans="1:8" ht="10.5" customHeight="1" x14ac:dyDescent="0.3">
      <c r="A163" s="168"/>
      <c r="B163" s="169"/>
      <c r="C163" s="169"/>
      <c r="D163" s="169"/>
      <c r="E163" s="169"/>
      <c r="F163" s="169"/>
      <c r="G163" s="169"/>
      <c r="H163" s="169"/>
    </row>
  </sheetData>
  <mergeCells count="57">
    <mergeCell ref="A158:F158"/>
    <mergeCell ref="A159:F159"/>
    <mergeCell ref="A160:I160"/>
    <mergeCell ref="I157:K157"/>
    <mergeCell ref="A163:H163"/>
    <mergeCell ref="I153:K153"/>
    <mergeCell ref="I154:K154"/>
    <mergeCell ref="I155:K155"/>
    <mergeCell ref="I156:K156"/>
    <mergeCell ref="I148:K148"/>
    <mergeCell ref="I149:K149"/>
    <mergeCell ref="I152:K152"/>
    <mergeCell ref="I150:K150"/>
    <mergeCell ref="I151:K151"/>
    <mergeCell ref="J4:J5"/>
    <mergeCell ref="K4:K5"/>
    <mergeCell ref="H4:H5"/>
    <mergeCell ref="I4:I5"/>
    <mergeCell ref="I147:K147"/>
    <mergeCell ref="K57:K93"/>
    <mergeCell ref="I94:I118"/>
    <mergeCell ref="K94:K118"/>
    <mergeCell ref="A147:H147"/>
    <mergeCell ref="A1:H1"/>
    <mergeCell ref="A2:H2"/>
    <mergeCell ref="A3:H3"/>
    <mergeCell ref="A4:A5"/>
    <mergeCell ref="B4:B5"/>
    <mergeCell ref="C4:C5"/>
    <mergeCell ref="D4:D5"/>
    <mergeCell ref="E4:E5"/>
    <mergeCell ref="F4:F5"/>
    <mergeCell ref="G4:G5"/>
    <mergeCell ref="A57:A93"/>
    <mergeCell ref="I57:I93"/>
    <mergeCell ref="F94:F118"/>
    <mergeCell ref="H94:H118"/>
    <mergeCell ref="E57:E93"/>
    <mergeCell ref="F57:F93"/>
    <mergeCell ref="G57:G93"/>
    <mergeCell ref="H57:H93"/>
    <mergeCell ref="C57:C93"/>
    <mergeCell ref="B57:B93"/>
    <mergeCell ref="G94:G118"/>
    <mergeCell ref="A94:A118"/>
    <mergeCell ref="B94:B118"/>
    <mergeCell ref="C94:C118"/>
    <mergeCell ref="E94:E118"/>
    <mergeCell ref="A153:H153"/>
    <mergeCell ref="A155:H155"/>
    <mergeCell ref="A156:H156"/>
    <mergeCell ref="A148:H148"/>
    <mergeCell ref="A149:H149"/>
    <mergeCell ref="A152:H152"/>
    <mergeCell ref="A150:H150"/>
    <mergeCell ref="A154:H154"/>
    <mergeCell ref="A151:H151"/>
  </mergeCells>
  <pageMargins left="0.7" right="0" top="0" bottom="0" header="0" footer="0"/>
  <pageSetup paperSize="9" scale="80"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7"/>
  <sheetViews>
    <sheetView topLeftCell="A49" workbookViewId="0">
      <selection activeCell="A127" sqref="A127:H127"/>
    </sheetView>
  </sheetViews>
  <sheetFormatPr defaultRowHeight="15" x14ac:dyDescent="0.3"/>
  <cols>
    <col min="1" max="1" width="4" style="20" bestFit="1" customWidth="1"/>
    <col min="2" max="2" width="9.85546875" style="20" bestFit="1" customWidth="1"/>
    <col min="3" max="3" width="27" style="20" hidden="1" customWidth="1"/>
    <col min="4" max="4" width="27" style="20" customWidth="1"/>
    <col min="5" max="5" width="5.140625" style="24" bestFit="1" customWidth="1"/>
    <col min="6" max="6" width="7.140625" style="20" bestFit="1" customWidth="1"/>
    <col min="7" max="7" width="9.85546875" style="20" bestFit="1" customWidth="1"/>
    <col min="8" max="8" width="14.28515625" style="20" bestFit="1" customWidth="1"/>
    <col min="9" max="9" width="14.7109375" style="41" bestFit="1" customWidth="1"/>
    <col min="10" max="10" width="14.7109375" style="41" customWidth="1"/>
    <col min="11" max="11" width="18" style="10" bestFit="1" customWidth="1"/>
    <col min="12" max="12" width="9.140625" style="10"/>
    <col min="13" max="13" width="10.42578125" style="10" bestFit="1" customWidth="1"/>
    <col min="14" max="16384" width="9.140625" style="10"/>
  </cols>
  <sheetData>
    <row r="1" spans="1:11" customFormat="1" x14ac:dyDescent="0.25">
      <c r="A1" s="126" t="s">
        <v>224</v>
      </c>
      <c r="B1" s="126"/>
      <c r="C1" s="126" t="s">
        <v>282</v>
      </c>
      <c r="D1" s="126"/>
      <c r="E1" s="126"/>
      <c r="F1" s="126"/>
      <c r="G1" s="20"/>
      <c r="H1" s="20"/>
      <c r="I1" s="37"/>
      <c r="J1" s="37"/>
    </row>
    <row r="2" spans="1:11" customFormat="1" x14ac:dyDescent="0.25">
      <c r="A2" s="126" t="s">
        <v>225</v>
      </c>
      <c r="B2" s="126"/>
      <c r="C2" s="126" t="s">
        <v>283</v>
      </c>
      <c r="D2" s="126"/>
      <c r="E2" s="126"/>
      <c r="F2" s="126"/>
      <c r="G2" s="20"/>
      <c r="H2" s="20"/>
      <c r="I2" s="37"/>
      <c r="J2" s="37"/>
    </row>
    <row r="3" spans="1:11" customFormat="1" ht="18" x14ac:dyDescent="0.25">
      <c r="A3" s="20"/>
      <c r="B3" s="127" t="s">
        <v>285</v>
      </c>
      <c r="C3" s="127"/>
      <c r="D3" s="127"/>
      <c r="E3" s="127"/>
      <c r="F3" s="127"/>
      <c r="G3" s="127"/>
      <c r="H3" s="25"/>
      <c r="I3" s="37"/>
      <c r="J3" s="37"/>
    </row>
    <row r="4" spans="1:11" customFormat="1" ht="87" customHeight="1" x14ac:dyDescent="0.25">
      <c r="A4" s="29" t="s">
        <v>226</v>
      </c>
      <c r="B4" s="29" t="s">
        <v>227</v>
      </c>
      <c r="C4" s="30" t="s">
        <v>228</v>
      </c>
      <c r="D4" s="32" t="s">
        <v>229</v>
      </c>
      <c r="E4" s="32" t="s">
        <v>230</v>
      </c>
      <c r="F4" s="32" t="s">
        <v>231</v>
      </c>
      <c r="G4" s="32" t="s">
        <v>232</v>
      </c>
      <c r="H4" s="31" t="s">
        <v>233</v>
      </c>
      <c r="I4" s="37"/>
      <c r="J4" s="37"/>
    </row>
    <row r="5" spans="1:11" ht="30" x14ac:dyDescent="0.3">
      <c r="A5" s="16">
        <v>1</v>
      </c>
      <c r="B5" s="16">
        <v>33141121</v>
      </c>
      <c r="C5" s="11" t="s">
        <v>13</v>
      </c>
      <c r="D5" s="11" t="s">
        <v>214</v>
      </c>
      <c r="E5" s="16" t="s">
        <v>1</v>
      </c>
      <c r="F5" s="16">
        <v>100</v>
      </c>
      <c r="G5" s="17">
        <v>350</v>
      </c>
      <c r="H5" s="17">
        <f>F5*G5</f>
        <v>35000</v>
      </c>
      <c r="I5" s="38">
        <v>34000</v>
      </c>
      <c r="J5" s="38">
        <v>34000</v>
      </c>
      <c r="K5" s="36">
        <v>45716.583333333336</v>
      </c>
    </row>
    <row r="6" spans="1:11" ht="30" x14ac:dyDescent="0.3">
      <c r="A6" s="16">
        <v>2</v>
      </c>
      <c r="B6" s="16">
        <v>33141121</v>
      </c>
      <c r="C6" s="11" t="s">
        <v>34</v>
      </c>
      <c r="D6" s="11" t="s">
        <v>215</v>
      </c>
      <c r="E6" s="16" t="s">
        <v>1</v>
      </c>
      <c r="F6" s="16">
        <v>100</v>
      </c>
      <c r="G6" s="17">
        <v>600</v>
      </c>
      <c r="H6" s="17">
        <f t="shared" ref="H6:H69" si="0">F6*G6</f>
        <v>60000</v>
      </c>
      <c r="I6" s="38">
        <v>59992</v>
      </c>
      <c r="J6" s="38">
        <v>59992</v>
      </c>
      <c r="K6" s="36">
        <v>45716.583333333336</v>
      </c>
    </row>
    <row r="7" spans="1:11" ht="30" x14ac:dyDescent="0.3">
      <c r="A7" s="16">
        <v>3</v>
      </c>
      <c r="B7" s="16">
        <v>33141121</v>
      </c>
      <c r="C7" s="11" t="s">
        <v>14</v>
      </c>
      <c r="D7" s="11" t="s">
        <v>14</v>
      </c>
      <c r="E7" s="16" t="s">
        <v>1</v>
      </c>
      <c r="F7" s="16">
        <v>350</v>
      </c>
      <c r="G7" s="17">
        <v>350</v>
      </c>
      <c r="H7" s="17">
        <f t="shared" si="0"/>
        <v>122500</v>
      </c>
      <c r="I7" s="38">
        <v>116666.67</v>
      </c>
      <c r="J7" s="38">
        <v>116666.67</v>
      </c>
      <c r="K7" s="36">
        <v>45716.583333333336</v>
      </c>
    </row>
    <row r="8" spans="1:11" ht="30" x14ac:dyDescent="0.3">
      <c r="A8" s="16">
        <v>4</v>
      </c>
      <c r="B8" s="16">
        <v>33141121</v>
      </c>
      <c r="C8" s="11" t="s">
        <v>11</v>
      </c>
      <c r="D8" s="11" t="s">
        <v>11</v>
      </c>
      <c r="E8" s="16" t="s">
        <v>1</v>
      </c>
      <c r="F8" s="16">
        <v>1100</v>
      </c>
      <c r="G8" s="17">
        <v>350</v>
      </c>
      <c r="H8" s="17">
        <f t="shared" si="0"/>
        <v>385000</v>
      </c>
      <c r="I8" s="38">
        <v>366666.67</v>
      </c>
      <c r="J8" s="38">
        <v>366666.67</v>
      </c>
      <c r="K8" s="36">
        <v>45716.583333333336</v>
      </c>
    </row>
    <row r="9" spans="1:11" ht="30" x14ac:dyDescent="0.3">
      <c r="A9" s="16">
        <v>5</v>
      </c>
      <c r="B9" s="16">
        <v>33141121</v>
      </c>
      <c r="C9" s="11" t="s">
        <v>33</v>
      </c>
      <c r="D9" s="11" t="s">
        <v>33</v>
      </c>
      <c r="E9" s="16" t="s">
        <v>1</v>
      </c>
      <c r="F9" s="16">
        <v>200</v>
      </c>
      <c r="G9" s="17">
        <v>600</v>
      </c>
      <c r="H9" s="17">
        <f t="shared" si="0"/>
        <v>120000</v>
      </c>
      <c r="I9" s="38">
        <v>100000</v>
      </c>
      <c r="J9" s="38">
        <v>100000</v>
      </c>
      <c r="K9" s="36">
        <v>45716.583333333336</v>
      </c>
    </row>
    <row r="10" spans="1:11" ht="30" x14ac:dyDescent="0.3">
      <c r="A10" s="16">
        <v>6</v>
      </c>
      <c r="B10" s="16">
        <v>33141121</v>
      </c>
      <c r="C10" s="11" t="s">
        <v>15</v>
      </c>
      <c r="D10" s="11" t="s">
        <v>15</v>
      </c>
      <c r="E10" s="16" t="s">
        <v>1</v>
      </c>
      <c r="F10" s="16">
        <v>600</v>
      </c>
      <c r="G10" s="17">
        <v>350</v>
      </c>
      <c r="H10" s="17">
        <f t="shared" si="0"/>
        <v>210000</v>
      </c>
      <c r="I10" s="38">
        <v>200000</v>
      </c>
      <c r="J10" s="38">
        <v>200000</v>
      </c>
      <c r="K10" s="36">
        <v>45716.583333333336</v>
      </c>
    </row>
    <row r="11" spans="1:11" ht="30" x14ac:dyDescent="0.3">
      <c r="A11" s="16">
        <v>7</v>
      </c>
      <c r="B11" s="16">
        <v>33141121</v>
      </c>
      <c r="C11" s="11" t="s">
        <v>6</v>
      </c>
      <c r="D11" s="11" t="s">
        <v>6</v>
      </c>
      <c r="E11" s="16" t="s">
        <v>1</v>
      </c>
      <c r="F11" s="16">
        <v>1650</v>
      </c>
      <c r="G11" s="17">
        <v>350</v>
      </c>
      <c r="H11" s="17">
        <f t="shared" si="0"/>
        <v>577500</v>
      </c>
      <c r="I11" s="38">
        <v>550000</v>
      </c>
      <c r="J11" s="38">
        <v>550000</v>
      </c>
      <c r="K11" s="36">
        <v>45716.604166666664</v>
      </c>
    </row>
    <row r="12" spans="1:11" ht="30" x14ac:dyDescent="0.3">
      <c r="A12" s="16">
        <v>8</v>
      </c>
      <c r="B12" s="16">
        <v>33141121</v>
      </c>
      <c r="C12" s="12" t="s">
        <v>0</v>
      </c>
      <c r="D12" s="12" t="s">
        <v>211</v>
      </c>
      <c r="E12" s="16" t="s">
        <v>1</v>
      </c>
      <c r="F12" s="16">
        <v>600</v>
      </c>
      <c r="G12" s="17">
        <v>350</v>
      </c>
      <c r="H12" s="17">
        <f t="shared" si="0"/>
        <v>210000</v>
      </c>
      <c r="I12" s="38">
        <v>200000</v>
      </c>
      <c r="J12" s="38">
        <v>200000</v>
      </c>
      <c r="K12" s="36">
        <v>45716.604166666664</v>
      </c>
    </row>
    <row r="13" spans="1:11" ht="30" x14ac:dyDescent="0.3">
      <c r="A13" s="16">
        <v>9</v>
      </c>
      <c r="B13" s="16">
        <v>33141121</v>
      </c>
      <c r="C13" s="11" t="s">
        <v>3</v>
      </c>
      <c r="D13" s="11" t="s">
        <v>3</v>
      </c>
      <c r="E13" s="16" t="s">
        <v>1</v>
      </c>
      <c r="F13" s="16">
        <v>200</v>
      </c>
      <c r="G13" s="17">
        <v>350</v>
      </c>
      <c r="H13" s="17">
        <f t="shared" si="0"/>
        <v>70000</v>
      </c>
      <c r="I13" s="38">
        <v>66666.67</v>
      </c>
      <c r="J13" s="38">
        <v>66666.67</v>
      </c>
      <c r="K13" s="36">
        <v>45716.604166666664</v>
      </c>
    </row>
    <row r="14" spans="1:11" ht="30" x14ac:dyDescent="0.3">
      <c r="A14" s="16">
        <v>10</v>
      </c>
      <c r="B14" s="16">
        <v>33141121</v>
      </c>
      <c r="C14" s="11" t="s">
        <v>4</v>
      </c>
      <c r="D14" s="11" t="s">
        <v>4</v>
      </c>
      <c r="E14" s="16" t="s">
        <v>1</v>
      </c>
      <c r="F14" s="16">
        <v>800</v>
      </c>
      <c r="G14" s="17">
        <v>350</v>
      </c>
      <c r="H14" s="17">
        <f t="shared" si="0"/>
        <v>280000</v>
      </c>
      <c r="I14" s="38">
        <v>266666.67</v>
      </c>
      <c r="J14" s="38">
        <v>266666.67</v>
      </c>
      <c r="K14" s="36">
        <v>45716.604166666664</v>
      </c>
    </row>
    <row r="15" spans="1:11" ht="30" x14ac:dyDescent="0.3">
      <c r="A15" s="16">
        <v>11</v>
      </c>
      <c r="B15" s="16">
        <v>33141121</v>
      </c>
      <c r="C15" s="11" t="s">
        <v>39</v>
      </c>
      <c r="D15" s="11" t="s">
        <v>39</v>
      </c>
      <c r="E15" s="16" t="s">
        <v>1</v>
      </c>
      <c r="F15" s="16">
        <v>50</v>
      </c>
      <c r="G15" s="17">
        <v>950</v>
      </c>
      <c r="H15" s="17">
        <f t="shared" si="0"/>
        <v>47500</v>
      </c>
      <c r="I15" s="38">
        <v>41666.67</v>
      </c>
      <c r="J15" s="38">
        <v>41666.67</v>
      </c>
      <c r="K15" s="36">
        <v>45716.604166666664</v>
      </c>
    </row>
    <row r="16" spans="1:11" ht="30" x14ac:dyDescent="0.3">
      <c r="A16" s="16">
        <v>12</v>
      </c>
      <c r="B16" s="16">
        <v>33141121</v>
      </c>
      <c r="C16" s="11" t="s">
        <v>24</v>
      </c>
      <c r="D16" s="11" t="s">
        <v>24</v>
      </c>
      <c r="E16" s="16" t="s">
        <v>1</v>
      </c>
      <c r="F16" s="16">
        <v>600</v>
      </c>
      <c r="G16" s="17">
        <v>800</v>
      </c>
      <c r="H16" s="17">
        <f t="shared" si="0"/>
        <v>480000</v>
      </c>
      <c r="I16" s="38">
        <v>425000</v>
      </c>
      <c r="J16" s="38">
        <v>425000</v>
      </c>
      <c r="K16" s="36">
        <v>45716.604166666664</v>
      </c>
    </row>
    <row r="17" spans="1:11" ht="30" x14ac:dyDescent="0.3">
      <c r="A17" s="16">
        <v>13</v>
      </c>
      <c r="B17" s="16">
        <v>33141121</v>
      </c>
      <c r="C17" s="11" t="s">
        <v>7</v>
      </c>
      <c r="D17" s="11" t="s">
        <v>212</v>
      </c>
      <c r="E17" s="16" t="s">
        <v>1</v>
      </c>
      <c r="F17" s="16">
        <v>50</v>
      </c>
      <c r="G17" s="17">
        <v>800</v>
      </c>
      <c r="H17" s="17">
        <f t="shared" si="0"/>
        <v>40000</v>
      </c>
      <c r="I17" s="38">
        <v>37500</v>
      </c>
      <c r="J17" s="38">
        <v>37500</v>
      </c>
      <c r="K17" s="36">
        <v>45716.625</v>
      </c>
    </row>
    <row r="18" spans="1:11" ht="30" x14ac:dyDescent="0.3">
      <c r="A18" s="16">
        <v>14</v>
      </c>
      <c r="B18" s="16">
        <v>33141121</v>
      </c>
      <c r="C18" s="11" t="s">
        <v>32</v>
      </c>
      <c r="D18" s="11" t="s">
        <v>32</v>
      </c>
      <c r="E18" s="16" t="s">
        <v>1</v>
      </c>
      <c r="F18" s="16">
        <v>50</v>
      </c>
      <c r="G18" s="17">
        <v>3400</v>
      </c>
      <c r="H18" s="17">
        <f t="shared" si="0"/>
        <v>170000</v>
      </c>
      <c r="I18" s="38">
        <v>169992</v>
      </c>
      <c r="J18" s="38">
        <v>169992</v>
      </c>
      <c r="K18" s="36">
        <v>45716.625</v>
      </c>
    </row>
    <row r="19" spans="1:11" ht="30" x14ac:dyDescent="0.3">
      <c r="A19" s="16">
        <v>15</v>
      </c>
      <c r="B19" s="16">
        <v>33141121</v>
      </c>
      <c r="C19" s="11" t="s">
        <v>10</v>
      </c>
      <c r="D19" s="11" t="s">
        <v>213</v>
      </c>
      <c r="E19" s="16" t="s">
        <v>1</v>
      </c>
      <c r="F19" s="16">
        <v>30</v>
      </c>
      <c r="G19" s="17">
        <v>7000</v>
      </c>
      <c r="H19" s="17">
        <f t="shared" si="0"/>
        <v>210000</v>
      </c>
      <c r="I19" s="38">
        <v>195000</v>
      </c>
      <c r="J19" s="38">
        <v>195000</v>
      </c>
      <c r="K19" s="36">
        <v>45716.625</v>
      </c>
    </row>
    <row r="20" spans="1:11" ht="30" x14ac:dyDescent="0.3">
      <c r="A20" s="16">
        <v>16</v>
      </c>
      <c r="B20" s="16">
        <v>33141121</v>
      </c>
      <c r="C20" s="11" t="s">
        <v>16</v>
      </c>
      <c r="D20" s="11" t="s">
        <v>16</v>
      </c>
      <c r="E20" s="16" t="s">
        <v>1</v>
      </c>
      <c r="F20" s="16">
        <v>400</v>
      </c>
      <c r="G20" s="17">
        <v>550</v>
      </c>
      <c r="H20" s="17">
        <f t="shared" si="0"/>
        <v>220000</v>
      </c>
      <c r="I20" s="38">
        <v>180000</v>
      </c>
      <c r="J20" s="38">
        <v>180000</v>
      </c>
      <c r="K20" s="36">
        <v>45716.625</v>
      </c>
    </row>
    <row r="21" spans="1:11" ht="30" x14ac:dyDescent="0.3">
      <c r="A21" s="16">
        <v>17</v>
      </c>
      <c r="B21" s="16">
        <v>33141121</v>
      </c>
      <c r="C21" s="11" t="s">
        <v>22</v>
      </c>
      <c r="D21" s="11" t="s">
        <v>22</v>
      </c>
      <c r="E21" s="16" t="s">
        <v>1</v>
      </c>
      <c r="F21" s="16">
        <v>500</v>
      </c>
      <c r="G21" s="17">
        <v>800</v>
      </c>
      <c r="H21" s="17">
        <f t="shared" si="0"/>
        <v>400000</v>
      </c>
      <c r="I21" s="38">
        <v>291666.67</v>
      </c>
      <c r="J21" s="38">
        <v>291666.67</v>
      </c>
      <c r="K21" s="36">
        <v>45716.625</v>
      </c>
    </row>
    <row r="22" spans="1:11" ht="30" x14ac:dyDescent="0.3">
      <c r="A22" s="16">
        <v>18</v>
      </c>
      <c r="B22" s="16">
        <v>33141121</v>
      </c>
      <c r="C22" s="11" t="s">
        <v>17</v>
      </c>
      <c r="D22" s="11" t="s">
        <v>17</v>
      </c>
      <c r="E22" s="16" t="s">
        <v>1</v>
      </c>
      <c r="F22" s="16">
        <v>500</v>
      </c>
      <c r="G22" s="17">
        <v>550</v>
      </c>
      <c r="H22" s="17">
        <f t="shared" si="0"/>
        <v>275000</v>
      </c>
      <c r="I22" s="38">
        <v>225000</v>
      </c>
      <c r="J22" s="38">
        <v>225000</v>
      </c>
      <c r="K22" s="36">
        <v>45716.625</v>
      </c>
    </row>
    <row r="23" spans="1:11" ht="30" x14ac:dyDescent="0.3">
      <c r="A23" s="16">
        <v>19</v>
      </c>
      <c r="B23" s="16">
        <v>33141121</v>
      </c>
      <c r="C23" s="11" t="s">
        <v>18</v>
      </c>
      <c r="D23" s="11" t="s">
        <v>216</v>
      </c>
      <c r="E23" s="16" t="s">
        <v>1</v>
      </c>
      <c r="F23" s="16">
        <v>350</v>
      </c>
      <c r="G23" s="17">
        <v>550</v>
      </c>
      <c r="H23" s="17">
        <f t="shared" si="0"/>
        <v>192500</v>
      </c>
      <c r="I23" s="38">
        <v>157500</v>
      </c>
      <c r="J23" s="38">
        <v>157500</v>
      </c>
      <c r="K23" s="36">
        <v>45716.645833333336</v>
      </c>
    </row>
    <row r="24" spans="1:11" ht="30" x14ac:dyDescent="0.3">
      <c r="A24" s="16">
        <v>20</v>
      </c>
      <c r="B24" s="16">
        <v>33141121</v>
      </c>
      <c r="C24" s="11" t="s">
        <v>20</v>
      </c>
      <c r="D24" s="11" t="s">
        <v>217</v>
      </c>
      <c r="E24" s="16" t="s">
        <v>1</v>
      </c>
      <c r="F24" s="16">
        <v>120</v>
      </c>
      <c r="G24" s="17">
        <v>600</v>
      </c>
      <c r="H24" s="17">
        <f t="shared" si="0"/>
        <v>72000</v>
      </c>
      <c r="I24" s="38">
        <v>57000</v>
      </c>
      <c r="J24" s="38">
        <v>57000</v>
      </c>
      <c r="K24" s="36">
        <v>45716.645833333336</v>
      </c>
    </row>
    <row r="25" spans="1:11" ht="30" x14ac:dyDescent="0.3">
      <c r="A25" s="16">
        <v>21</v>
      </c>
      <c r="B25" s="16">
        <v>33141121</v>
      </c>
      <c r="C25" s="11" t="s">
        <v>8</v>
      </c>
      <c r="D25" s="11" t="s">
        <v>8</v>
      </c>
      <c r="E25" s="16" t="s">
        <v>1</v>
      </c>
      <c r="F25" s="16">
        <v>1300</v>
      </c>
      <c r="G25" s="17">
        <v>650</v>
      </c>
      <c r="H25" s="17">
        <f t="shared" si="0"/>
        <v>845000</v>
      </c>
      <c r="I25" s="38">
        <v>682500</v>
      </c>
      <c r="J25" s="38">
        <v>682500</v>
      </c>
      <c r="K25" s="36">
        <v>45716.645833333336</v>
      </c>
    </row>
    <row r="26" spans="1:11" ht="30" x14ac:dyDescent="0.3">
      <c r="A26" s="16">
        <v>22</v>
      </c>
      <c r="B26" s="16">
        <v>33141121</v>
      </c>
      <c r="C26" s="11" t="s">
        <v>21</v>
      </c>
      <c r="D26" s="11" t="s">
        <v>21</v>
      </c>
      <c r="E26" s="16" t="s">
        <v>1</v>
      </c>
      <c r="F26" s="16">
        <v>300</v>
      </c>
      <c r="G26" s="17">
        <v>600</v>
      </c>
      <c r="H26" s="17">
        <f t="shared" si="0"/>
        <v>180000</v>
      </c>
      <c r="I26" s="38">
        <v>150000</v>
      </c>
      <c r="J26" s="38">
        <v>150000</v>
      </c>
      <c r="K26" s="36">
        <v>45716.645833333336</v>
      </c>
    </row>
    <row r="27" spans="1:11" ht="30" x14ac:dyDescent="0.3">
      <c r="A27" s="16">
        <v>23</v>
      </c>
      <c r="B27" s="16">
        <v>33141121</v>
      </c>
      <c r="C27" s="11" t="s">
        <v>5</v>
      </c>
      <c r="D27" s="11" t="s">
        <v>5</v>
      </c>
      <c r="E27" s="16" t="s">
        <v>1</v>
      </c>
      <c r="F27" s="16">
        <v>1000</v>
      </c>
      <c r="G27" s="17">
        <v>550</v>
      </c>
      <c r="H27" s="17">
        <f t="shared" si="0"/>
        <v>550000</v>
      </c>
      <c r="I27" s="38">
        <v>450000</v>
      </c>
      <c r="J27" s="38">
        <v>450000</v>
      </c>
      <c r="K27" s="36">
        <v>45716.645833333336</v>
      </c>
    </row>
    <row r="28" spans="1:11" ht="30" x14ac:dyDescent="0.3">
      <c r="A28" s="16">
        <v>24</v>
      </c>
      <c r="B28" s="16">
        <v>33141121</v>
      </c>
      <c r="C28" s="11" t="s">
        <v>27</v>
      </c>
      <c r="D28" s="11" t="s">
        <v>218</v>
      </c>
      <c r="E28" s="16" t="s">
        <v>1</v>
      </c>
      <c r="F28" s="16">
        <v>200</v>
      </c>
      <c r="G28" s="17">
        <v>600</v>
      </c>
      <c r="H28" s="17">
        <f t="shared" si="0"/>
        <v>120000</v>
      </c>
      <c r="I28" s="38">
        <v>99500</v>
      </c>
      <c r="J28" s="38">
        <v>99500</v>
      </c>
      <c r="K28" s="36">
        <v>45716.645833333336</v>
      </c>
    </row>
    <row r="29" spans="1:11" ht="30" x14ac:dyDescent="0.3">
      <c r="A29" s="16">
        <v>25</v>
      </c>
      <c r="B29" s="16">
        <v>33141121</v>
      </c>
      <c r="C29" s="11" t="s">
        <v>49</v>
      </c>
      <c r="D29" s="11" t="s">
        <v>49</v>
      </c>
      <c r="E29" s="16" t="s">
        <v>1</v>
      </c>
      <c r="F29" s="16">
        <v>100</v>
      </c>
      <c r="G29" s="17">
        <v>850</v>
      </c>
      <c r="H29" s="17">
        <f t="shared" si="0"/>
        <v>85000</v>
      </c>
      <c r="I29" s="38">
        <v>83333.34</v>
      </c>
      <c r="J29" s="38">
        <v>83333.34</v>
      </c>
      <c r="K29" s="36">
        <v>45716.666666666664</v>
      </c>
    </row>
    <row r="30" spans="1:11" ht="30" x14ac:dyDescent="0.3">
      <c r="A30" s="16">
        <v>26</v>
      </c>
      <c r="B30" s="16">
        <v>33141121</v>
      </c>
      <c r="C30" s="11" t="s">
        <v>19</v>
      </c>
      <c r="D30" s="11" t="s">
        <v>19</v>
      </c>
      <c r="E30" s="16" t="s">
        <v>1</v>
      </c>
      <c r="F30" s="16">
        <v>400</v>
      </c>
      <c r="G30" s="17">
        <v>550</v>
      </c>
      <c r="H30" s="17">
        <f t="shared" si="0"/>
        <v>220000</v>
      </c>
      <c r="I30" s="38">
        <v>218000</v>
      </c>
      <c r="J30" s="38">
        <v>218000</v>
      </c>
      <c r="K30" s="36">
        <v>45716.666666666664</v>
      </c>
    </row>
    <row r="31" spans="1:11" ht="30" x14ac:dyDescent="0.3">
      <c r="A31" s="16">
        <v>27</v>
      </c>
      <c r="B31" s="16">
        <v>33141121</v>
      </c>
      <c r="C31" s="11" t="s">
        <v>23</v>
      </c>
      <c r="D31" s="11" t="s">
        <v>23</v>
      </c>
      <c r="E31" s="16" t="s">
        <v>1</v>
      </c>
      <c r="F31" s="16">
        <v>150</v>
      </c>
      <c r="G31" s="17">
        <v>800</v>
      </c>
      <c r="H31" s="17">
        <f t="shared" si="0"/>
        <v>120000</v>
      </c>
      <c r="I31" s="38">
        <v>112500</v>
      </c>
      <c r="J31" s="38">
        <v>112500</v>
      </c>
      <c r="K31" s="36">
        <v>45716.666666666664</v>
      </c>
    </row>
    <row r="32" spans="1:11" ht="30" x14ac:dyDescent="0.3">
      <c r="A32" s="16">
        <v>28</v>
      </c>
      <c r="B32" s="16">
        <v>33141121</v>
      </c>
      <c r="C32" s="11" t="s">
        <v>30</v>
      </c>
      <c r="D32" s="11" t="s">
        <v>219</v>
      </c>
      <c r="E32" s="16" t="s">
        <v>1</v>
      </c>
      <c r="F32" s="16">
        <v>350</v>
      </c>
      <c r="G32" s="17">
        <v>1100</v>
      </c>
      <c r="H32" s="17">
        <f t="shared" si="0"/>
        <v>385000</v>
      </c>
      <c r="I32" s="38">
        <v>384992</v>
      </c>
      <c r="J32" s="38">
        <v>384992</v>
      </c>
      <c r="K32" s="36">
        <v>45716.666666666664</v>
      </c>
    </row>
    <row r="33" spans="1:11" ht="30" x14ac:dyDescent="0.3">
      <c r="A33" s="16">
        <v>29</v>
      </c>
      <c r="B33" s="16">
        <v>33141121</v>
      </c>
      <c r="C33" s="11" t="s">
        <v>25</v>
      </c>
      <c r="D33" s="11" t="s">
        <v>25</v>
      </c>
      <c r="E33" s="16" t="s">
        <v>1</v>
      </c>
      <c r="F33" s="16">
        <v>500</v>
      </c>
      <c r="G33" s="17">
        <v>1100</v>
      </c>
      <c r="H33" s="17">
        <f t="shared" si="0"/>
        <v>550000</v>
      </c>
      <c r="I33" s="38">
        <v>540000</v>
      </c>
      <c r="J33" s="38">
        <v>540000</v>
      </c>
      <c r="K33" s="36">
        <v>45716.666666666664</v>
      </c>
    </row>
    <row r="34" spans="1:11" ht="30" x14ac:dyDescent="0.3">
      <c r="A34" s="16">
        <v>30</v>
      </c>
      <c r="B34" s="16">
        <v>33141121</v>
      </c>
      <c r="C34" s="11" t="s">
        <v>9</v>
      </c>
      <c r="D34" s="11" t="s">
        <v>9</v>
      </c>
      <c r="E34" s="16" t="s">
        <v>1</v>
      </c>
      <c r="F34" s="16">
        <v>50</v>
      </c>
      <c r="G34" s="17">
        <v>1500</v>
      </c>
      <c r="H34" s="17">
        <f t="shared" si="0"/>
        <v>75000</v>
      </c>
      <c r="I34" s="38">
        <v>74000</v>
      </c>
      <c r="J34" s="38">
        <v>74000</v>
      </c>
      <c r="K34" s="36">
        <v>45716.666666666664</v>
      </c>
    </row>
    <row r="35" spans="1:11" ht="30" x14ac:dyDescent="0.3">
      <c r="A35" s="16">
        <v>31</v>
      </c>
      <c r="B35" s="16">
        <v>33141121</v>
      </c>
      <c r="C35" s="11" t="s">
        <v>28</v>
      </c>
      <c r="D35" s="11" t="s">
        <v>220</v>
      </c>
      <c r="E35" s="16" t="s">
        <v>1</v>
      </c>
      <c r="F35" s="16">
        <v>200</v>
      </c>
      <c r="G35" s="17">
        <v>600</v>
      </c>
      <c r="H35" s="17">
        <f t="shared" si="0"/>
        <v>120000</v>
      </c>
      <c r="I35" s="38">
        <v>133333.34</v>
      </c>
      <c r="J35" s="38">
        <v>133333.34</v>
      </c>
      <c r="K35" s="36">
        <v>45719.375</v>
      </c>
    </row>
    <row r="36" spans="1:11" ht="30" x14ac:dyDescent="0.3">
      <c r="A36" s="16">
        <v>32</v>
      </c>
      <c r="B36" s="16">
        <v>33141121</v>
      </c>
      <c r="C36" s="11" t="s">
        <v>38</v>
      </c>
      <c r="D36" s="11" t="s">
        <v>38</v>
      </c>
      <c r="E36" s="16" t="s">
        <v>1</v>
      </c>
      <c r="F36" s="16">
        <v>100</v>
      </c>
      <c r="G36" s="17">
        <v>450</v>
      </c>
      <c r="H36" s="17">
        <f t="shared" si="0"/>
        <v>45000</v>
      </c>
      <c r="I36" s="38">
        <v>37000</v>
      </c>
      <c r="J36" s="38">
        <v>37000</v>
      </c>
      <c r="K36" s="36">
        <v>45719.375</v>
      </c>
    </row>
    <row r="37" spans="1:11" ht="30" x14ac:dyDescent="0.3">
      <c r="A37" s="16">
        <v>33</v>
      </c>
      <c r="B37" s="16">
        <v>33141121</v>
      </c>
      <c r="C37" s="11" t="s">
        <v>37</v>
      </c>
      <c r="D37" s="11" t="s">
        <v>37</v>
      </c>
      <c r="E37" s="16" t="s">
        <v>1</v>
      </c>
      <c r="F37" s="16">
        <v>200</v>
      </c>
      <c r="G37" s="17">
        <v>450</v>
      </c>
      <c r="H37" s="17">
        <f t="shared" si="0"/>
        <v>90000</v>
      </c>
      <c r="I37" s="38">
        <v>88000</v>
      </c>
      <c r="J37" s="38">
        <v>88000</v>
      </c>
      <c r="K37" s="36">
        <v>45719.375</v>
      </c>
    </row>
    <row r="38" spans="1:11" ht="30" x14ac:dyDescent="0.3">
      <c r="A38" s="16">
        <v>34</v>
      </c>
      <c r="B38" s="16">
        <v>33141121</v>
      </c>
      <c r="C38" s="11" t="s">
        <v>35</v>
      </c>
      <c r="D38" s="11" t="s">
        <v>221</v>
      </c>
      <c r="E38" s="16" t="s">
        <v>1</v>
      </c>
      <c r="F38" s="16">
        <v>200</v>
      </c>
      <c r="G38" s="17">
        <v>450</v>
      </c>
      <c r="H38" s="17">
        <f t="shared" si="0"/>
        <v>90000</v>
      </c>
      <c r="I38" s="38">
        <v>88000</v>
      </c>
      <c r="J38" s="38">
        <v>88000</v>
      </c>
      <c r="K38" s="36">
        <v>45719.375</v>
      </c>
    </row>
    <row r="39" spans="1:11" ht="30" x14ac:dyDescent="0.3">
      <c r="A39" s="16">
        <v>35</v>
      </c>
      <c r="B39" s="16">
        <v>33141121</v>
      </c>
      <c r="C39" s="11" t="s">
        <v>42</v>
      </c>
      <c r="D39" s="11" t="s">
        <v>222</v>
      </c>
      <c r="E39" s="16" t="s">
        <v>1</v>
      </c>
      <c r="F39" s="16">
        <v>50</v>
      </c>
      <c r="G39" s="17">
        <v>450</v>
      </c>
      <c r="H39" s="17">
        <f t="shared" si="0"/>
        <v>22500</v>
      </c>
      <c r="I39" s="38">
        <v>20000</v>
      </c>
      <c r="J39" s="38">
        <v>20000</v>
      </c>
      <c r="K39" s="36">
        <v>45719.375</v>
      </c>
    </row>
    <row r="40" spans="1:11" ht="30" x14ac:dyDescent="0.3">
      <c r="A40" s="16">
        <v>36</v>
      </c>
      <c r="B40" s="16">
        <v>33141121</v>
      </c>
      <c r="C40" s="11" t="s">
        <v>40</v>
      </c>
      <c r="D40" s="11" t="s">
        <v>40</v>
      </c>
      <c r="E40" s="16" t="s">
        <v>1</v>
      </c>
      <c r="F40" s="16">
        <v>50</v>
      </c>
      <c r="G40" s="17">
        <v>450</v>
      </c>
      <c r="H40" s="17">
        <f t="shared" si="0"/>
        <v>22500</v>
      </c>
      <c r="I40" s="38">
        <v>20000</v>
      </c>
      <c r="J40" s="38">
        <v>20000</v>
      </c>
      <c r="K40" s="36">
        <v>45719.375</v>
      </c>
    </row>
    <row r="41" spans="1:11" ht="30" x14ac:dyDescent="0.3">
      <c r="A41" s="16">
        <v>37</v>
      </c>
      <c r="B41" s="16">
        <v>33141121</v>
      </c>
      <c r="C41" s="11" t="s">
        <v>44</v>
      </c>
      <c r="D41" s="11" t="s">
        <v>44</v>
      </c>
      <c r="E41" s="16" t="s">
        <v>1</v>
      </c>
      <c r="F41" s="16">
        <v>50</v>
      </c>
      <c r="G41" s="17">
        <v>450</v>
      </c>
      <c r="H41" s="17">
        <f t="shared" si="0"/>
        <v>22500</v>
      </c>
      <c r="I41" s="38">
        <v>20000</v>
      </c>
      <c r="J41" s="38">
        <v>20000</v>
      </c>
      <c r="K41" s="36">
        <v>45719.395833333336</v>
      </c>
    </row>
    <row r="42" spans="1:11" ht="30" x14ac:dyDescent="0.3">
      <c r="A42" s="16">
        <v>38</v>
      </c>
      <c r="B42" s="16">
        <v>33141121</v>
      </c>
      <c r="C42" s="11" t="s">
        <v>45</v>
      </c>
      <c r="D42" s="11" t="s">
        <v>45</v>
      </c>
      <c r="E42" s="16" t="s">
        <v>1</v>
      </c>
      <c r="F42" s="16">
        <v>50</v>
      </c>
      <c r="G42" s="17">
        <v>450</v>
      </c>
      <c r="H42" s="17">
        <f t="shared" si="0"/>
        <v>22500</v>
      </c>
      <c r="I42" s="38">
        <v>20000</v>
      </c>
      <c r="J42" s="38">
        <v>20000</v>
      </c>
      <c r="K42" s="36">
        <v>45719.395833333336</v>
      </c>
    </row>
    <row r="43" spans="1:11" s="51" customFormat="1" ht="60" x14ac:dyDescent="0.3">
      <c r="A43" s="43">
        <v>39</v>
      </c>
      <c r="B43" s="43">
        <v>33141121</v>
      </c>
      <c r="C43" s="45" t="s">
        <v>46</v>
      </c>
      <c r="D43" s="45" t="s">
        <v>207</v>
      </c>
      <c r="E43" s="43" t="s">
        <v>1</v>
      </c>
      <c r="F43" s="43">
        <v>20</v>
      </c>
      <c r="G43" s="48">
        <v>2500</v>
      </c>
      <c r="H43" s="48">
        <f t="shared" si="0"/>
        <v>50000</v>
      </c>
      <c r="I43" s="49"/>
      <c r="J43" s="49"/>
      <c r="K43" s="50" t="s">
        <v>363</v>
      </c>
    </row>
    <row r="44" spans="1:11" s="51" customFormat="1" ht="60" x14ac:dyDescent="0.3">
      <c r="A44" s="43">
        <v>40</v>
      </c>
      <c r="B44" s="43">
        <v>33141121</v>
      </c>
      <c r="C44" s="45" t="s">
        <v>47</v>
      </c>
      <c r="D44" s="45" t="s">
        <v>208</v>
      </c>
      <c r="E44" s="43" t="s">
        <v>1</v>
      </c>
      <c r="F44" s="43">
        <v>30</v>
      </c>
      <c r="G44" s="48">
        <v>2500</v>
      </c>
      <c r="H44" s="48">
        <f t="shared" si="0"/>
        <v>75000</v>
      </c>
      <c r="I44" s="49"/>
      <c r="J44" s="49"/>
      <c r="K44" s="50" t="s">
        <v>363</v>
      </c>
    </row>
    <row r="45" spans="1:11" s="51" customFormat="1" ht="60" x14ac:dyDescent="0.3">
      <c r="A45" s="43">
        <v>41</v>
      </c>
      <c r="B45" s="43">
        <v>33141121</v>
      </c>
      <c r="C45" s="45" t="s">
        <v>48</v>
      </c>
      <c r="D45" s="45" t="s">
        <v>209</v>
      </c>
      <c r="E45" s="43" t="s">
        <v>1</v>
      </c>
      <c r="F45" s="43">
        <v>30</v>
      </c>
      <c r="G45" s="48">
        <v>2500</v>
      </c>
      <c r="H45" s="48">
        <f t="shared" si="0"/>
        <v>75000</v>
      </c>
      <c r="I45" s="49"/>
      <c r="J45" s="49"/>
      <c r="K45" s="50" t="s">
        <v>363</v>
      </c>
    </row>
    <row r="46" spans="1:11" x14ac:dyDescent="0.3">
      <c r="A46" s="16">
        <v>42</v>
      </c>
      <c r="B46" s="1">
        <v>33141211</v>
      </c>
      <c r="C46" s="9" t="s">
        <v>97</v>
      </c>
      <c r="D46" s="8" t="s">
        <v>97</v>
      </c>
      <c r="E46" s="4" t="s">
        <v>1</v>
      </c>
      <c r="F46" s="4">
        <v>275</v>
      </c>
      <c r="G46" s="5">
        <v>1000</v>
      </c>
      <c r="H46" s="17">
        <f t="shared" si="0"/>
        <v>275000</v>
      </c>
      <c r="I46" s="42">
        <v>687500</v>
      </c>
      <c r="J46" s="42"/>
      <c r="K46" s="36">
        <v>45719.395833333336</v>
      </c>
    </row>
    <row r="47" spans="1:11" s="51" customFormat="1" ht="30" x14ac:dyDescent="0.3">
      <c r="A47" s="43">
        <v>43</v>
      </c>
      <c r="B47" s="44">
        <v>33141136</v>
      </c>
      <c r="C47" s="45" t="s">
        <v>120</v>
      </c>
      <c r="D47" s="45" t="s">
        <v>120</v>
      </c>
      <c r="E47" s="46" t="s">
        <v>1</v>
      </c>
      <c r="F47" s="46">
        <v>20</v>
      </c>
      <c r="G47" s="47">
        <v>5000</v>
      </c>
      <c r="H47" s="48">
        <f t="shared" si="0"/>
        <v>100000</v>
      </c>
      <c r="I47" s="49"/>
      <c r="J47" s="49"/>
      <c r="K47" s="50" t="s">
        <v>363</v>
      </c>
    </row>
    <row r="48" spans="1:11" s="51" customFormat="1" ht="30" x14ac:dyDescent="0.3">
      <c r="A48" s="43">
        <v>44</v>
      </c>
      <c r="B48" s="44">
        <v>33141136</v>
      </c>
      <c r="C48" s="45" t="s">
        <v>122</v>
      </c>
      <c r="D48" s="45" t="s">
        <v>122</v>
      </c>
      <c r="E48" s="46" t="s">
        <v>1</v>
      </c>
      <c r="F48" s="46">
        <v>20</v>
      </c>
      <c r="G48" s="47">
        <v>5000</v>
      </c>
      <c r="H48" s="48">
        <f t="shared" si="0"/>
        <v>100000</v>
      </c>
      <c r="I48" s="49"/>
      <c r="J48" s="49"/>
      <c r="K48" s="50" t="s">
        <v>363</v>
      </c>
    </row>
    <row r="49" spans="1:11" s="51" customFormat="1" ht="30" x14ac:dyDescent="0.3">
      <c r="A49" s="43">
        <v>45</v>
      </c>
      <c r="B49" s="44">
        <v>33141136</v>
      </c>
      <c r="C49" s="45" t="s">
        <v>124</v>
      </c>
      <c r="D49" s="45" t="s">
        <v>124</v>
      </c>
      <c r="E49" s="46" t="s">
        <v>1</v>
      </c>
      <c r="F49" s="46">
        <v>20</v>
      </c>
      <c r="G49" s="47">
        <v>5000</v>
      </c>
      <c r="H49" s="48">
        <f t="shared" si="0"/>
        <v>100000</v>
      </c>
      <c r="I49" s="49"/>
      <c r="J49" s="49"/>
      <c r="K49" s="50" t="s">
        <v>363</v>
      </c>
    </row>
    <row r="50" spans="1:11" s="51" customFormat="1" ht="30" x14ac:dyDescent="0.3">
      <c r="A50" s="43">
        <v>46</v>
      </c>
      <c r="B50" s="44">
        <v>33141136</v>
      </c>
      <c r="C50" s="45" t="s">
        <v>126</v>
      </c>
      <c r="D50" s="45" t="s">
        <v>126</v>
      </c>
      <c r="E50" s="46" t="s">
        <v>1</v>
      </c>
      <c r="F50" s="46">
        <v>30</v>
      </c>
      <c r="G50" s="47">
        <v>5000</v>
      </c>
      <c r="H50" s="48">
        <f t="shared" si="0"/>
        <v>150000</v>
      </c>
      <c r="I50" s="49"/>
      <c r="J50" s="49"/>
      <c r="K50" s="50" t="s">
        <v>363</v>
      </c>
    </row>
    <row r="51" spans="1:11" s="51" customFormat="1" x14ac:dyDescent="0.3">
      <c r="A51" s="43">
        <v>47</v>
      </c>
      <c r="B51" s="43">
        <v>33141211</v>
      </c>
      <c r="C51" s="45" t="s">
        <v>128</v>
      </c>
      <c r="D51" s="45" t="s">
        <v>129</v>
      </c>
      <c r="E51" s="46" t="s">
        <v>1</v>
      </c>
      <c r="F51" s="46">
        <v>10</v>
      </c>
      <c r="G51" s="47">
        <v>18000</v>
      </c>
      <c r="H51" s="48">
        <f t="shared" si="0"/>
        <v>180000</v>
      </c>
      <c r="I51" s="49"/>
      <c r="J51" s="49"/>
      <c r="K51" s="50" t="s">
        <v>363</v>
      </c>
    </row>
    <row r="52" spans="1:11" ht="30" x14ac:dyDescent="0.3">
      <c r="A52" s="16">
        <v>48</v>
      </c>
      <c r="B52" s="16">
        <v>33141211</v>
      </c>
      <c r="C52" s="11" t="s">
        <v>166</v>
      </c>
      <c r="D52" s="11" t="s">
        <v>166</v>
      </c>
      <c r="E52" s="16" t="s">
        <v>1</v>
      </c>
      <c r="F52" s="16">
        <v>500</v>
      </c>
      <c r="G52" s="17">
        <v>220</v>
      </c>
      <c r="H52" s="17">
        <f t="shared" si="0"/>
        <v>110000</v>
      </c>
      <c r="I52" s="38">
        <v>105000</v>
      </c>
      <c r="J52" s="38"/>
      <c r="K52" s="36">
        <v>45719.395833333336</v>
      </c>
    </row>
    <row r="53" spans="1:11" ht="30" x14ac:dyDescent="0.3">
      <c r="A53" s="16">
        <v>49</v>
      </c>
      <c r="B53" s="16">
        <v>33141211</v>
      </c>
      <c r="C53" s="11" t="s">
        <v>168</v>
      </c>
      <c r="D53" s="11" t="s">
        <v>168</v>
      </c>
      <c r="E53" s="16" t="s">
        <v>1</v>
      </c>
      <c r="F53" s="16">
        <v>80</v>
      </c>
      <c r="G53" s="17">
        <v>220</v>
      </c>
      <c r="H53" s="17">
        <f t="shared" si="0"/>
        <v>17600</v>
      </c>
      <c r="I53" s="38">
        <v>16800</v>
      </c>
      <c r="J53" s="38"/>
      <c r="K53" s="36">
        <v>45719.395833333336</v>
      </c>
    </row>
    <row r="54" spans="1:11" ht="45" x14ac:dyDescent="0.3">
      <c r="A54" s="16">
        <v>50</v>
      </c>
      <c r="B54" s="16">
        <v>33141211</v>
      </c>
      <c r="C54" s="11" t="s">
        <v>170</v>
      </c>
      <c r="D54" s="11" t="s">
        <v>170</v>
      </c>
      <c r="E54" s="16" t="s">
        <v>1</v>
      </c>
      <c r="F54" s="16">
        <v>100</v>
      </c>
      <c r="G54" s="17">
        <v>18</v>
      </c>
      <c r="H54" s="17">
        <f t="shared" si="0"/>
        <v>1800</v>
      </c>
      <c r="I54" s="38">
        <v>1500</v>
      </c>
      <c r="J54" s="38"/>
      <c r="K54" s="36">
        <v>45719.395833333336</v>
      </c>
    </row>
    <row r="55" spans="1:11" s="51" customFormat="1" x14ac:dyDescent="0.3">
      <c r="A55" s="43">
        <v>51</v>
      </c>
      <c r="B55" s="43">
        <v>33141212</v>
      </c>
      <c r="C55" s="45" t="s">
        <v>172</v>
      </c>
      <c r="D55" s="45" t="s">
        <v>172</v>
      </c>
      <c r="E55" s="43" t="s">
        <v>1</v>
      </c>
      <c r="F55" s="43">
        <v>20</v>
      </c>
      <c r="G55" s="48">
        <v>15000</v>
      </c>
      <c r="H55" s="48">
        <f t="shared" si="0"/>
        <v>300000</v>
      </c>
      <c r="I55" s="49"/>
      <c r="J55" s="49"/>
      <c r="K55" s="50" t="s">
        <v>363</v>
      </c>
    </row>
    <row r="56" spans="1:11" x14ac:dyDescent="0.3">
      <c r="A56" s="16">
        <v>52</v>
      </c>
      <c r="B56" s="16">
        <v>33141211</v>
      </c>
      <c r="C56" s="11" t="s">
        <v>174</v>
      </c>
      <c r="D56" s="11" t="s">
        <v>174</v>
      </c>
      <c r="E56" s="16" t="s">
        <v>1</v>
      </c>
      <c r="F56" s="16">
        <v>6000</v>
      </c>
      <c r="G56" s="17">
        <v>6.96</v>
      </c>
      <c r="H56" s="17">
        <f t="shared" si="0"/>
        <v>41760</v>
      </c>
      <c r="I56" s="38">
        <v>34000</v>
      </c>
      <c r="J56" s="38"/>
      <c r="K56" s="36">
        <v>45719.416666666664</v>
      </c>
    </row>
    <row r="57" spans="1:11" x14ac:dyDescent="0.3">
      <c r="A57" s="16">
        <v>53</v>
      </c>
      <c r="B57" s="16">
        <v>33141211</v>
      </c>
      <c r="C57" s="11" t="s">
        <v>176</v>
      </c>
      <c r="D57" s="11" t="s">
        <v>176</v>
      </c>
      <c r="E57" s="16" t="s">
        <v>1</v>
      </c>
      <c r="F57" s="16">
        <v>2</v>
      </c>
      <c r="G57" s="17">
        <v>44550</v>
      </c>
      <c r="H57" s="17">
        <f t="shared" si="0"/>
        <v>89100</v>
      </c>
      <c r="I57" s="38">
        <v>89100</v>
      </c>
      <c r="J57" s="38"/>
      <c r="K57" s="36">
        <v>45719.416666666664</v>
      </c>
    </row>
    <row r="58" spans="1:11" ht="30" x14ac:dyDescent="0.3">
      <c r="A58" s="16">
        <v>54</v>
      </c>
      <c r="B58" s="16">
        <v>33141202</v>
      </c>
      <c r="C58" s="11" t="s">
        <v>178</v>
      </c>
      <c r="D58" s="11" t="s">
        <v>178</v>
      </c>
      <c r="E58" s="16" t="s">
        <v>1</v>
      </c>
      <c r="F58" s="16">
        <v>3</v>
      </c>
      <c r="G58" s="17">
        <v>66000</v>
      </c>
      <c r="H58" s="17">
        <f t="shared" si="0"/>
        <v>198000</v>
      </c>
      <c r="I58" s="38">
        <v>198000</v>
      </c>
      <c r="J58" s="38"/>
      <c r="K58" s="36">
        <v>45719.416666666664</v>
      </c>
    </row>
    <row r="59" spans="1:11" ht="30" x14ac:dyDescent="0.3">
      <c r="A59" s="16">
        <v>55</v>
      </c>
      <c r="B59" s="16">
        <v>33141211</v>
      </c>
      <c r="C59" s="11" t="s">
        <v>180</v>
      </c>
      <c r="D59" s="11" t="s">
        <v>180</v>
      </c>
      <c r="E59" s="16" t="s">
        <v>1</v>
      </c>
      <c r="F59" s="16">
        <v>300</v>
      </c>
      <c r="G59" s="17">
        <v>4158</v>
      </c>
      <c r="H59" s="17">
        <f t="shared" si="0"/>
        <v>1247400</v>
      </c>
      <c r="I59" s="38">
        <v>1247400</v>
      </c>
      <c r="J59" s="38"/>
      <c r="K59" s="36">
        <v>45719.416666666664</v>
      </c>
    </row>
    <row r="60" spans="1:11" ht="30" x14ac:dyDescent="0.3">
      <c r="A60" s="16">
        <v>56</v>
      </c>
      <c r="B60" s="16">
        <v>33141211</v>
      </c>
      <c r="C60" s="11" t="s">
        <v>181</v>
      </c>
      <c r="D60" s="11" t="s">
        <v>181</v>
      </c>
      <c r="E60" s="16" t="s">
        <v>1</v>
      </c>
      <c r="F60" s="16">
        <v>150</v>
      </c>
      <c r="G60" s="17">
        <v>540</v>
      </c>
      <c r="H60" s="17">
        <f t="shared" si="0"/>
        <v>81000</v>
      </c>
      <c r="I60" s="38">
        <v>81000</v>
      </c>
      <c r="J60" s="38"/>
      <c r="K60" s="36">
        <v>45719.416666666664</v>
      </c>
    </row>
    <row r="61" spans="1:11" ht="30" x14ac:dyDescent="0.3">
      <c r="A61" s="16">
        <v>57</v>
      </c>
      <c r="B61" s="16">
        <v>33141182</v>
      </c>
      <c r="C61" s="11" t="s">
        <v>183</v>
      </c>
      <c r="D61" s="11" t="s">
        <v>183</v>
      </c>
      <c r="E61" s="16" t="s">
        <v>1</v>
      </c>
      <c r="F61" s="16">
        <v>20</v>
      </c>
      <c r="G61" s="17">
        <v>3500</v>
      </c>
      <c r="H61" s="17">
        <f t="shared" si="0"/>
        <v>70000</v>
      </c>
      <c r="I61" s="38">
        <v>70000</v>
      </c>
      <c r="J61" s="38"/>
      <c r="K61" s="36">
        <v>45719.416666666664</v>
      </c>
    </row>
    <row r="62" spans="1:11" ht="30" x14ac:dyDescent="0.3">
      <c r="A62" s="16">
        <v>58</v>
      </c>
      <c r="B62" s="16">
        <v>33141182</v>
      </c>
      <c r="C62" s="11" t="s">
        <v>185</v>
      </c>
      <c r="D62" s="11" t="s">
        <v>185</v>
      </c>
      <c r="E62" s="16" t="s">
        <v>1</v>
      </c>
      <c r="F62" s="16">
        <v>40</v>
      </c>
      <c r="G62" s="17">
        <v>3500</v>
      </c>
      <c r="H62" s="17">
        <f t="shared" si="0"/>
        <v>140000</v>
      </c>
      <c r="I62" s="38">
        <v>140000</v>
      </c>
      <c r="J62" s="38"/>
      <c r="K62" s="36">
        <v>45719.4375</v>
      </c>
    </row>
    <row r="63" spans="1:11" s="64" customFormat="1" ht="30" x14ac:dyDescent="0.3">
      <c r="A63" s="59">
        <v>59</v>
      </c>
      <c r="B63" s="59">
        <v>33141161</v>
      </c>
      <c r="C63" s="60" t="s">
        <v>187</v>
      </c>
      <c r="D63" s="60" t="s">
        <v>188</v>
      </c>
      <c r="E63" s="59" t="s">
        <v>1</v>
      </c>
      <c r="F63" s="59">
        <v>3000</v>
      </c>
      <c r="G63" s="61">
        <v>65</v>
      </c>
      <c r="H63" s="61">
        <f t="shared" si="0"/>
        <v>195000</v>
      </c>
      <c r="I63" s="62">
        <v>450000</v>
      </c>
      <c r="J63" s="62"/>
      <c r="K63" s="63">
        <v>45719.4375</v>
      </c>
    </row>
    <row r="64" spans="1:11" s="51" customFormat="1" ht="30" x14ac:dyDescent="0.3">
      <c r="A64" s="43">
        <v>60</v>
      </c>
      <c r="B64" s="43">
        <v>33141211</v>
      </c>
      <c r="C64" s="45" t="s">
        <v>189</v>
      </c>
      <c r="D64" s="45" t="s">
        <v>189</v>
      </c>
      <c r="E64" s="43" t="s">
        <v>1</v>
      </c>
      <c r="F64" s="43">
        <v>20</v>
      </c>
      <c r="G64" s="48">
        <v>1045</v>
      </c>
      <c r="H64" s="48">
        <f t="shared" si="0"/>
        <v>20900</v>
      </c>
      <c r="I64" s="49"/>
      <c r="J64" s="49"/>
      <c r="K64" s="50" t="s">
        <v>363</v>
      </c>
    </row>
    <row r="65" spans="1:11" s="51" customFormat="1" ht="30" x14ac:dyDescent="0.3">
      <c r="A65" s="43">
        <v>61</v>
      </c>
      <c r="B65" s="43">
        <v>33141211</v>
      </c>
      <c r="C65" s="45" t="s">
        <v>191</v>
      </c>
      <c r="D65" s="45" t="s">
        <v>191</v>
      </c>
      <c r="E65" s="43" t="s">
        <v>1</v>
      </c>
      <c r="F65" s="43">
        <v>30</v>
      </c>
      <c r="G65" s="48">
        <v>1100</v>
      </c>
      <c r="H65" s="48">
        <f t="shared" si="0"/>
        <v>33000</v>
      </c>
      <c r="I65" s="49"/>
      <c r="J65" s="49"/>
      <c r="K65" s="50" t="s">
        <v>363</v>
      </c>
    </row>
    <row r="66" spans="1:11" s="51" customFormat="1" ht="30" x14ac:dyDescent="0.3">
      <c r="A66" s="43">
        <v>62</v>
      </c>
      <c r="B66" s="43">
        <v>33141211</v>
      </c>
      <c r="C66" s="45" t="s">
        <v>193</v>
      </c>
      <c r="D66" s="45" t="s">
        <v>193</v>
      </c>
      <c r="E66" s="43" t="s">
        <v>1</v>
      </c>
      <c r="F66" s="43">
        <v>10</v>
      </c>
      <c r="G66" s="48">
        <v>990</v>
      </c>
      <c r="H66" s="48">
        <f t="shared" si="0"/>
        <v>9900</v>
      </c>
      <c r="I66" s="49"/>
      <c r="J66" s="49"/>
      <c r="K66" s="50" t="s">
        <v>363</v>
      </c>
    </row>
    <row r="67" spans="1:11" s="51" customFormat="1" x14ac:dyDescent="0.3">
      <c r="A67" s="43">
        <v>63</v>
      </c>
      <c r="B67" s="43">
        <v>33141211</v>
      </c>
      <c r="C67" s="45" t="s">
        <v>195</v>
      </c>
      <c r="D67" s="45" t="s">
        <v>195</v>
      </c>
      <c r="E67" s="43" t="s">
        <v>1</v>
      </c>
      <c r="F67" s="43">
        <v>60</v>
      </c>
      <c r="G67" s="48">
        <v>6300</v>
      </c>
      <c r="H67" s="48">
        <f t="shared" si="0"/>
        <v>378000</v>
      </c>
      <c r="I67" s="49"/>
      <c r="J67" s="49"/>
      <c r="K67" s="50" t="s">
        <v>363</v>
      </c>
    </row>
    <row r="68" spans="1:11" s="51" customFormat="1" x14ac:dyDescent="0.3">
      <c r="A68" s="43">
        <v>64</v>
      </c>
      <c r="B68" s="43">
        <v>33141211</v>
      </c>
      <c r="C68" s="45" t="s">
        <v>197</v>
      </c>
      <c r="D68" s="45" t="s">
        <v>197</v>
      </c>
      <c r="E68" s="43" t="s">
        <v>1</v>
      </c>
      <c r="F68" s="43">
        <v>60</v>
      </c>
      <c r="G68" s="48">
        <v>6220</v>
      </c>
      <c r="H68" s="48">
        <f t="shared" si="0"/>
        <v>373200</v>
      </c>
      <c r="I68" s="49"/>
      <c r="J68" s="49"/>
      <c r="K68" s="50" t="s">
        <v>363</v>
      </c>
    </row>
    <row r="69" spans="1:11" s="51" customFormat="1" x14ac:dyDescent="0.3">
      <c r="A69" s="43">
        <v>65</v>
      </c>
      <c r="B69" s="43">
        <v>33141211</v>
      </c>
      <c r="C69" s="45" t="s">
        <v>199</v>
      </c>
      <c r="D69" s="45" t="s">
        <v>199</v>
      </c>
      <c r="E69" s="43" t="s">
        <v>1</v>
      </c>
      <c r="F69" s="43">
        <v>40</v>
      </c>
      <c r="G69" s="48">
        <v>6050</v>
      </c>
      <c r="H69" s="48">
        <f t="shared" si="0"/>
        <v>242000</v>
      </c>
      <c r="I69" s="49"/>
      <c r="J69" s="49"/>
      <c r="K69" s="50" t="s">
        <v>363</v>
      </c>
    </row>
    <row r="70" spans="1:11" s="64" customFormat="1" x14ac:dyDescent="0.3">
      <c r="A70" s="59">
        <v>66</v>
      </c>
      <c r="B70" s="59">
        <v>33141129</v>
      </c>
      <c r="C70" s="60" t="s">
        <v>201</v>
      </c>
      <c r="D70" s="60" t="s">
        <v>201</v>
      </c>
      <c r="E70" s="59" t="s">
        <v>1</v>
      </c>
      <c r="F70" s="59">
        <v>300</v>
      </c>
      <c r="G70" s="61">
        <v>300</v>
      </c>
      <c r="H70" s="61">
        <f t="shared" ref="H70:H124" si="1">F70*G70</f>
        <v>90000</v>
      </c>
      <c r="I70" s="62">
        <v>100000</v>
      </c>
      <c r="J70" s="62"/>
      <c r="K70" s="63">
        <v>45719.4375</v>
      </c>
    </row>
    <row r="71" spans="1:11" s="51" customFormat="1" ht="30" x14ac:dyDescent="0.3">
      <c r="A71" s="43">
        <v>67</v>
      </c>
      <c r="B71" s="43">
        <v>33141211</v>
      </c>
      <c r="C71" s="45" t="s">
        <v>203</v>
      </c>
      <c r="D71" s="45" t="s">
        <v>203</v>
      </c>
      <c r="E71" s="43" t="s">
        <v>1</v>
      </c>
      <c r="F71" s="43">
        <v>2400</v>
      </c>
      <c r="G71" s="48">
        <v>50</v>
      </c>
      <c r="H71" s="48">
        <f t="shared" si="1"/>
        <v>120000</v>
      </c>
      <c r="I71" s="49"/>
      <c r="J71" s="49"/>
      <c r="K71" s="50" t="s">
        <v>363</v>
      </c>
    </row>
    <row r="72" spans="1:11" x14ac:dyDescent="0.3">
      <c r="A72" s="16">
        <v>68</v>
      </c>
      <c r="B72" s="16">
        <v>33141129</v>
      </c>
      <c r="C72" s="11" t="s">
        <v>205</v>
      </c>
      <c r="D72" s="11" t="s">
        <v>205</v>
      </c>
      <c r="E72" s="16" t="s">
        <v>1</v>
      </c>
      <c r="F72" s="16">
        <v>700</v>
      </c>
      <c r="G72" s="17">
        <v>90</v>
      </c>
      <c r="H72" s="17">
        <f t="shared" si="1"/>
        <v>63000</v>
      </c>
      <c r="I72" s="38">
        <v>52500</v>
      </c>
      <c r="J72" s="38"/>
      <c r="K72" s="36">
        <v>45719.4375</v>
      </c>
    </row>
    <row r="73" spans="1:11" ht="102" x14ac:dyDescent="0.3">
      <c r="A73" s="16">
        <v>69</v>
      </c>
      <c r="B73" s="1">
        <v>33141182</v>
      </c>
      <c r="C73" s="2" t="s">
        <v>50</v>
      </c>
      <c r="D73" s="8" t="s">
        <v>210</v>
      </c>
      <c r="E73" s="4" t="s">
        <v>1</v>
      </c>
      <c r="F73" s="4">
        <v>75</v>
      </c>
      <c r="G73" s="17">
        <v>22900</v>
      </c>
      <c r="H73" s="17">
        <f t="shared" si="1"/>
        <v>1717500</v>
      </c>
      <c r="I73" s="38">
        <v>1717500</v>
      </c>
      <c r="J73" s="38"/>
      <c r="K73" s="36">
        <v>45719.4375</v>
      </c>
    </row>
    <row r="74" spans="1:11" x14ac:dyDescent="0.3">
      <c r="A74" s="16">
        <v>70</v>
      </c>
      <c r="B74" s="1">
        <v>33141211</v>
      </c>
      <c r="C74" s="2" t="s">
        <v>52</v>
      </c>
      <c r="D74" s="8" t="s">
        <v>52</v>
      </c>
      <c r="E74" s="4" t="s">
        <v>1</v>
      </c>
      <c r="F74" s="4">
        <v>150</v>
      </c>
      <c r="G74" s="5">
        <v>670</v>
      </c>
      <c r="H74" s="17">
        <f t="shared" si="1"/>
        <v>100500</v>
      </c>
      <c r="I74" s="38">
        <v>83750</v>
      </c>
      <c r="J74" s="38"/>
      <c r="K74" s="36">
        <v>45719.4375</v>
      </c>
    </row>
    <row r="75" spans="1:11" s="13" customFormat="1" ht="38.25" x14ac:dyDescent="0.25">
      <c r="A75" s="16">
        <v>71</v>
      </c>
      <c r="B75" s="1">
        <v>33141136</v>
      </c>
      <c r="C75" s="2" t="s">
        <v>108</v>
      </c>
      <c r="D75" s="8" t="s">
        <v>109</v>
      </c>
      <c r="E75" s="4" t="s">
        <v>1</v>
      </c>
      <c r="F75" s="4">
        <v>6</v>
      </c>
      <c r="G75" s="5">
        <v>110000</v>
      </c>
      <c r="H75" s="17">
        <f t="shared" si="1"/>
        <v>660000</v>
      </c>
      <c r="I75" s="38">
        <v>660000</v>
      </c>
      <c r="J75" s="38"/>
      <c r="K75" s="36">
        <v>45719.458333333336</v>
      </c>
    </row>
    <row r="76" spans="1:11" s="58" customFormat="1" ht="25.5" x14ac:dyDescent="0.25">
      <c r="A76" s="43">
        <v>72</v>
      </c>
      <c r="B76" s="44">
        <v>33141136</v>
      </c>
      <c r="C76" s="57" t="s">
        <v>111</v>
      </c>
      <c r="D76" s="53" t="s">
        <v>112</v>
      </c>
      <c r="E76" s="54" t="s">
        <v>1</v>
      </c>
      <c r="F76" s="54">
        <v>5</v>
      </c>
      <c r="G76" s="55">
        <v>10100</v>
      </c>
      <c r="H76" s="48">
        <f t="shared" si="1"/>
        <v>50500</v>
      </c>
      <c r="I76" s="49"/>
      <c r="J76" s="49"/>
      <c r="K76" s="50" t="s">
        <v>363</v>
      </c>
    </row>
    <row r="77" spans="1:11" x14ac:dyDescent="0.3">
      <c r="A77" s="16">
        <v>73</v>
      </c>
      <c r="B77" s="1">
        <v>33631230</v>
      </c>
      <c r="C77" s="7" t="s">
        <v>54</v>
      </c>
      <c r="D77" s="8" t="s">
        <v>54</v>
      </c>
      <c r="E77" s="4" t="s">
        <v>1</v>
      </c>
      <c r="F77" s="4">
        <v>500</v>
      </c>
      <c r="G77" s="5">
        <v>5000</v>
      </c>
      <c r="H77" s="17">
        <f t="shared" si="1"/>
        <v>2500000</v>
      </c>
      <c r="I77" s="38">
        <v>2062500</v>
      </c>
      <c r="J77" s="38">
        <f>I77*1.2</f>
        <v>2475000</v>
      </c>
      <c r="K77" s="36">
        <v>45719.458333333336</v>
      </c>
    </row>
    <row r="78" spans="1:11" s="64" customFormat="1" x14ac:dyDescent="0.3">
      <c r="A78" s="59">
        <v>74</v>
      </c>
      <c r="B78" s="65">
        <v>33621550</v>
      </c>
      <c r="C78" s="66" t="s">
        <v>56</v>
      </c>
      <c r="D78" s="67" t="s">
        <v>57</v>
      </c>
      <c r="E78" s="68" t="s">
        <v>1</v>
      </c>
      <c r="F78" s="68">
        <v>3000</v>
      </c>
      <c r="G78" s="69">
        <v>60</v>
      </c>
      <c r="H78" s="61">
        <f t="shared" si="1"/>
        <v>180000</v>
      </c>
      <c r="I78" s="62">
        <v>247500</v>
      </c>
      <c r="J78" s="62">
        <f>I78*1.2</f>
        <v>297000</v>
      </c>
      <c r="K78" s="63">
        <v>45719.458333333336</v>
      </c>
    </row>
    <row r="79" spans="1:11" s="51" customFormat="1" x14ac:dyDescent="0.3">
      <c r="A79" s="43">
        <v>75</v>
      </c>
      <c r="B79" s="44">
        <v>33651126</v>
      </c>
      <c r="C79" s="52" t="s">
        <v>59</v>
      </c>
      <c r="D79" s="53" t="s">
        <v>60</v>
      </c>
      <c r="E79" s="54" t="s">
        <v>1</v>
      </c>
      <c r="F79" s="54">
        <v>3000</v>
      </c>
      <c r="G79" s="55">
        <v>67</v>
      </c>
      <c r="H79" s="48">
        <f t="shared" si="1"/>
        <v>201000</v>
      </c>
      <c r="I79" s="49"/>
      <c r="J79" s="49"/>
      <c r="K79" s="50" t="s">
        <v>363</v>
      </c>
    </row>
    <row r="80" spans="1:11" x14ac:dyDescent="0.3">
      <c r="A80" s="16">
        <v>76</v>
      </c>
      <c r="B80" s="1">
        <v>33631290</v>
      </c>
      <c r="C80" s="7" t="s">
        <v>62</v>
      </c>
      <c r="D80" s="8" t="s">
        <v>62</v>
      </c>
      <c r="E80" s="4" t="s">
        <v>1</v>
      </c>
      <c r="F80" s="4">
        <v>1500</v>
      </c>
      <c r="G80" s="5">
        <v>50</v>
      </c>
      <c r="H80" s="17">
        <f t="shared" si="1"/>
        <v>75000</v>
      </c>
      <c r="I80" s="38">
        <v>62312.5</v>
      </c>
      <c r="J80" s="38">
        <f>I80*1.2</f>
        <v>74775</v>
      </c>
      <c r="K80" s="36">
        <v>45719.458333333336</v>
      </c>
    </row>
    <row r="81" spans="1:11" s="64" customFormat="1" x14ac:dyDescent="0.3">
      <c r="A81" s="59">
        <v>77</v>
      </c>
      <c r="B81" s="65">
        <v>33691731</v>
      </c>
      <c r="C81" s="66" t="s">
        <v>64</v>
      </c>
      <c r="D81" s="67" t="s">
        <v>64</v>
      </c>
      <c r="E81" s="68" t="s">
        <v>1</v>
      </c>
      <c r="F81" s="68">
        <v>500</v>
      </c>
      <c r="G81" s="69">
        <v>250</v>
      </c>
      <c r="H81" s="61">
        <f t="shared" si="1"/>
        <v>125000</v>
      </c>
      <c r="I81" s="62">
        <v>120833.34</v>
      </c>
      <c r="J81" s="62">
        <f>I81*1.2</f>
        <v>145000.008</v>
      </c>
      <c r="K81" s="63">
        <v>45719.458333333336</v>
      </c>
    </row>
    <row r="82" spans="1:11" s="64" customFormat="1" ht="60" x14ac:dyDescent="0.3">
      <c r="A82" s="59">
        <v>78</v>
      </c>
      <c r="B82" s="65">
        <v>33611440</v>
      </c>
      <c r="C82" s="66" t="s">
        <v>66</v>
      </c>
      <c r="D82" s="67" t="s">
        <v>66</v>
      </c>
      <c r="E82" s="68" t="s">
        <v>1</v>
      </c>
      <c r="F82" s="68">
        <v>750</v>
      </c>
      <c r="G82" s="69">
        <v>290</v>
      </c>
      <c r="H82" s="61">
        <f t="shared" si="1"/>
        <v>217500</v>
      </c>
      <c r="I82" s="62">
        <v>243750</v>
      </c>
      <c r="J82" s="62">
        <f>I82*1.2</f>
        <v>292500</v>
      </c>
      <c r="K82" s="63">
        <v>45719.458333333336</v>
      </c>
    </row>
    <row r="83" spans="1:11" s="51" customFormat="1" x14ac:dyDescent="0.3">
      <c r="A83" s="43">
        <v>79</v>
      </c>
      <c r="B83" s="44">
        <v>33661111</v>
      </c>
      <c r="C83" s="52" t="s">
        <v>68</v>
      </c>
      <c r="D83" s="53" t="s">
        <v>68</v>
      </c>
      <c r="E83" s="54" t="s">
        <v>1</v>
      </c>
      <c r="F83" s="54">
        <v>50</v>
      </c>
      <c r="G83" s="55">
        <v>1720</v>
      </c>
      <c r="H83" s="48">
        <f t="shared" si="1"/>
        <v>86000</v>
      </c>
      <c r="I83" s="49"/>
      <c r="J83" s="49"/>
      <c r="K83" s="50" t="s">
        <v>363</v>
      </c>
    </row>
    <row r="84" spans="1:11" x14ac:dyDescent="0.3">
      <c r="A84" s="16">
        <v>80</v>
      </c>
      <c r="B84" s="1">
        <v>33691157</v>
      </c>
      <c r="C84" s="7" t="s">
        <v>70</v>
      </c>
      <c r="D84" s="8" t="s">
        <v>281</v>
      </c>
      <c r="E84" s="4" t="s">
        <v>1</v>
      </c>
      <c r="F84" s="4">
        <v>50</v>
      </c>
      <c r="G84" s="5">
        <v>17000</v>
      </c>
      <c r="H84" s="17">
        <f t="shared" si="1"/>
        <v>850000</v>
      </c>
      <c r="I84" s="38">
        <v>825000</v>
      </c>
      <c r="J84" s="38"/>
      <c r="K84" s="36">
        <v>45719.479166666664</v>
      </c>
    </row>
    <row r="85" spans="1:11" x14ac:dyDescent="0.3">
      <c r="A85" s="16">
        <v>81</v>
      </c>
      <c r="B85" s="1">
        <v>33691157</v>
      </c>
      <c r="C85" s="7" t="s">
        <v>72</v>
      </c>
      <c r="D85" s="8" t="s">
        <v>73</v>
      </c>
      <c r="E85" s="4" t="s">
        <v>1</v>
      </c>
      <c r="F85" s="4">
        <v>250</v>
      </c>
      <c r="G85" s="5">
        <v>17000</v>
      </c>
      <c r="H85" s="17">
        <f t="shared" si="1"/>
        <v>4250000</v>
      </c>
      <c r="I85" s="38">
        <v>4125000</v>
      </c>
      <c r="J85" s="38"/>
      <c r="K85" s="36">
        <v>45719.479166666664</v>
      </c>
    </row>
    <row r="86" spans="1:11" x14ac:dyDescent="0.3">
      <c r="A86" s="16">
        <v>82</v>
      </c>
      <c r="B86" s="1">
        <v>33611310</v>
      </c>
      <c r="C86" s="7" t="s">
        <v>75</v>
      </c>
      <c r="D86" s="8" t="s">
        <v>276</v>
      </c>
      <c r="E86" s="4" t="s">
        <v>1</v>
      </c>
      <c r="F86" s="4">
        <v>80</v>
      </c>
      <c r="G86" s="5">
        <v>3487</v>
      </c>
      <c r="H86" s="17">
        <f t="shared" si="1"/>
        <v>278960</v>
      </c>
      <c r="I86" s="38">
        <v>232466.67</v>
      </c>
      <c r="J86" s="38">
        <f>I86*1.2</f>
        <v>278960.00400000002</v>
      </c>
      <c r="K86" s="36">
        <v>45719.479166666664</v>
      </c>
    </row>
    <row r="87" spans="1:11" s="51" customFormat="1" x14ac:dyDescent="0.3">
      <c r="A87" s="43">
        <v>83</v>
      </c>
      <c r="B87" s="44">
        <v>33691176</v>
      </c>
      <c r="C87" s="56" t="s">
        <v>77</v>
      </c>
      <c r="D87" s="53" t="s">
        <v>77</v>
      </c>
      <c r="E87" s="54" t="s">
        <v>1</v>
      </c>
      <c r="F87" s="54">
        <v>100</v>
      </c>
      <c r="G87" s="55">
        <v>8</v>
      </c>
      <c r="H87" s="48">
        <f t="shared" si="1"/>
        <v>800</v>
      </c>
      <c r="I87" s="49"/>
      <c r="J87" s="49"/>
      <c r="K87" s="50" t="s">
        <v>363</v>
      </c>
    </row>
    <row r="88" spans="1:11" s="64" customFormat="1" ht="30" x14ac:dyDescent="0.3">
      <c r="A88" s="59">
        <v>84</v>
      </c>
      <c r="B88" s="65">
        <v>33611310</v>
      </c>
      <c r="C88" s="70" t="s">
        <v>79</v>
      </c>
      <c r="D88" s="67" t="s">
        <v>80</v>
      </c>
      <c r="E88" s="68" t="s">
        <v>1</v>
      </c>
      <c r="F88" s="68">
        <v>150</v>
      </c>
      <c r="G88" s="69">
        <v>5285</v>
      </c>
      <c r="H88" s="61">
        <f t="shared" si="1"/>
        <v>792750</v>
      </c>
      <c r="I88" s="62">
        <v>1237500</v>
      </c>
      <c r="J88" s="62">
        <f>I88*1.2</f>
        <v>1485000</v>
      </c>
      <c r="K88" s="63">
        <v>45719.479166666664</v>
      </c>
    </row>
    <row r="89" spans="1:11" s="51" customFormat="1" x14ac:dyDescent="0.3">
      <c r="A89" s="43">
        <v>85</v>
      </c>
      <c r="B89" s="44">
        <v>33691176</v>
      </c>
      <c r="C89" s="56" t="s">
        <v>82</v>
      </c>
      <c r="D89" s="53" t="s">
        <v>83</v>
      </c>
      <c r="E89" s="54" t="s">
        <v>1</v>
      </c>
      <c r="F89" s="54">
        <v>120</v>
      </c>
      <c r="G89" s="55">
        <v>43</v>
      </c>
      <c r="H89" s="48">
        <f t="shared" si="1"/>
        <v>5160</v>
      </c>
      <c r="I89" s="49"/>
      <c r="J89" s="49"/>
      <c r="K89" s="50" t="s">
        <v>363</v>
      </c>
    </row>
    <row r="90" spans="1:11" ht="25.5" x14ac:dyDescent="0.3">
      <c r="A90" s="16">
        <v>86</v>
      </c>
      <c r="B90" s="1">
        <v>33691176</v>
      </c>
      <c r="C90" s="9" t="s">
        <v>85</v>
      </c>
      <c r="D90" s="8" t="s">
        <v>86</v>
      </c>
      <c r="E90" s="4" t="s">
        <v>1</v>
      </c>
      <c r="F90" s="4">
        <v>90</v>
      </c>
      <c r="G90" s="5">
        <v>104.5</v>
      </c>
      <c r="H90" s="17">
        <f t="shared" si="1"/>
        <v>9405</v>
      </c>
      <c r="I90" s="38">
        <v>7837.5</v>
      </c>
      <c r="J90" s="38">
        <f>I90*1.2</f>
        <v>9405</v>
      </c>
      <c r="K90" s="36">
        <v>45719.479166666664</v>
      </c>
    </row>
    <row r="91" spans="1:11" ht="81.75" customHeight="1" x14ac:dyDescent="0.3">
      <c r="A91" s="16">
        <v>87</v>
      </c>
      <c r="B91" s="1">
        <v>33691176</v>
      </c>
      <c r="C91" s="7" t="s">
        <v>88</v>
      </c>
      <c r="D91" s="8" t="s">
        <v>88</v>
      </c>
      <c r="E91" s="4" t="s">
        <v>1</v>
      </c>
      <c r="F91" s="4">
        <v>1300</v>
      </c>
      <c r="G91" s="5">
        <v>1500</v>
      </c>
      <c r="H91" s="17">
        <f t="shared" si="1"/>
        <v>1950000</v>
      </c>
      <c r="I91" s="38">
        <v>1625000</v>
      </c>
      <c r="J91" s="38">
        <f>I91*1.2</f>
        <v>1950000</v>
      </c>
      <c r="K91" s="36">
        <v>45719.479166666664</v>
      </c>
    </row>
    <row r="92" spans="1:11" s="51" customFormat="1" x14ac:dyDescent="0.3">
      <c r="A92" s="43">
        <v>88</v>
      </c>
      <c r="B92" s="44">
        <v>33691176</v>
      </c>
      <c r="C92" s="56" t="s">
        <v>98</v>
      </c>
      <c r="D92" s="53" t="s">
        <v>99</v>
      </c>
      <c r="E92" s="54" t="s">
        <v>1</v>
      </c>
      <c r="F92" s="54">
        <v>24</v>
      </c>
      <c r="G92" s="55">
        <v>60000</v>
      </c>
      <c r="H92" s="48">
        <f t="shared" si="1"/>
        <v>1440000</v>
      </c>
      <c r="I92" s="49"/>
      <c r="J92" s="49"/>
      <c r="K92" s="50" t="s">
        <v>363</v>
      </c>
    </row>
    <row r="93" spans="1:11" x14ac:dyDescent="0.3">
      <c r="A93" s="16">
        <v>89</v>
      </c>
      <c r="B93" s="1">
        <v>33691176</v>
      </c>
      <c r="C93" s="7" t="s">
        <v>101</v>
      </c>
      <c r="D93" s="8" t="s">
        <v>101</v>
      </c>
      <c r="E93" s="4" t="s">
        <v>1</v>
      </c>
      <c r="F93" s="4">
        <v>24</v>
      </c>
      <c r="G93" s="5">
        <v>500</v>
      </c>
      <c r="H93" s="17">
        <f t="shared" si="1"/>
        <v>12000</v>
      </c>
      <c r="I93" s="38">
        <v>10000</v>
      </c>
      <c r="J93" s="38">
        <f>I93*1.2</f>
        <v>12000</v>
      </c>
      <c r="K93" s="36">
        <v>45719.5</v>
      </c>
    </row>
    <row r="94" spans="1:11" s="20" customFormat="1" ht="45" x14ac:dyDescent="0.25">
      <c r="A94" s="16">
        <v>90</v>
      </c>
      <c r="B94" s="16">
        <v>33671139</v>
      </c>
      <c r="C94" s="11" t="s">
        <v>102</v>
      </c>
      <c r="D94" s="11" t="s">
        <v>103</v>
      </c>
      <c r="E94" s="16" t="s">
        <v>1</v>
      </c>
      <c r="F94" s="16">
        <v>130</v>
      </c>
      <c r="G94" s="17">
        <v>2350</v>
      </c>
      <c r="H94" s="17">
        <f t="shared" si="1"/>
        <v>305500</v>
      </c>
      <c r="I94" s="38">
        <v>249166.67</v>
      </c>
      <c r="J94" s="38">
        <f>I94*1.2</f>
        <v>299000.00400000002</v>
      </c>
      <c r="K94" s="36">
        <v>45719.5</v>
      </c>
    </row>
    <row r="95" spans="1:11" s="51" customFormat="1" x14ac:dyDescent="0.3">
      <c r="A95" s="43">
        <v>91</v>
      </c>
      <c r="B95" s="44">
        <v>33691176</v>
      </c>
      <c r="C95" s="52" t="s">
        <v>105</v>
      </c>
      <c r="D95" s="53" t="s">
        <v>106</v>
      </c>
      <c r="E95" s="43" t="s">
        <v>1</v>
      </c>
      <c r="F95" s="43">
        <v>100</v>
      </c>
      <c r="G95" s="48">
        <v>160</v>
      </c>
      <c r="H95" s="48">
        <f t="shared" si="1"/>
        <v>16000</v>
      </c>
      <c r="I95" s="49"/>
      <c r="J95" s="49"/>
      <c r="K95" s="50" t="s">
        <v>363</v>
      </c>
    </row>
    <row r="96" spans="1:11" s="22" customFormat="1" ht="150" x14ac:dyDescent="0.3">
      <c r="A96" s="16">
        <v>92</v>
      </c>
      <c r="B96" s="15">
        <v>33621641</v>
      </c>
      <c r="C96" s="11" t="s">
        <v>113</v>
      </c>
      <c r="D96" s="11" t="s">
        <v>344</v>
      </c>
      <c r="E96" s="21" t="s">
        <v>1</v>
      </c>
      <c r="F96" s="21">
        <v>20</v>
      </c>
      <c r="G96" s="5">
        <v>43500</v>
      </c>
      <c r="H96" s="17">
        <f t="shared" si="1"/>
        <v>870000</v>
      </c>
      <c r="I96" s="38">
        <v>870000</v>
      </c>
      <c r="J96" s="38"/>
      <c r="K96" s="36">
        <v>45719.5</v>
      </c>
    </row>
    <row r="97" spans="1:11" ht="30" x14ac:dyDescent="0.3">
      <c r="A97" s="16">
        <v>93</v>
      </c>
      <c r="B97" s="1">
        <v>33691162</v>
      </c>
      <c r="C97" s="11" t="s">
        <v>114</v>
      </c>
      <c r="D97" s="11" t="s">
        <v>114</v>
      </c>
      <c r="E97" s="15" t="s">
        <v>1</v>
      </c>
      <c r="F97" s="15">
        <v>4</v>
      </c>
      <c r="G97" s="18">
        <v>240000</v>
      </c>
      <c r="H97" s="17">
        <f t="shared" si="1"/>
        <v>960000</v>
      </c>
      <c r="I97" s="38">
        <v>800000</v>
      </c>
      <c r="J97" s="38">
        <f>I97*1.2</f>
        <v>960000</v>
      </c>
      <c r="K97" s="36">
        <v>45719.5</v>
      </c>
    </row>
    <row r="98" spans="1:11" ht="30" x14ac:dyDescent="0.3">
      <c r="A98" s="16">
        <v>94</v>
      </c>
      <c r="B98" s="1">
        <v>33691162</v>
      </c>
      <c r="C98" s="11" t="s">
        <v>115</v>
      </c>
      <c r="D98" s="11" t="s">
        <v>277</v>
      </c>
      <c r="E98" s="15" t="s">
        <v>1</v>
      </c>
      <c r="F98" s="15">
        <v>1</v>
      </c>
      <c r="G98" s="18">
        <v>120000</v>
      </c>
      <c r="H98" s="17">
        <f t="shared" si="1"/>
        <v>120000</v>
      </c>
      <c r="I98" s="38">
        <v>100000</v>
      </c>
      <c r="J98" s="38">
        <f t="shared" ref="J98:J102" si="2">I98*1.2</f>
        <v>120000</v>
      </c>
      <c r="K98" s="36">
        <v>45719.5</v>
      </c>
    </row>
    <row r="99" spans="1:11" ht="45" x14ac:dyDescent="0.3">
      <c r="A99" s="16">
        <v>95</v>
      </c>
      <c r="B99" s="1">
        <v>33691162</v>
      </c>
      <c r="C99" s="11" t="s">
        <v>116</v>
      </c>
      <c r="D99" s="11" t="s">
        <v>116</v>
      </c>
      <c r="E99" s="15" t="s">
        <v>1</v>
      </c>
      <c r="F99" s="15">
        <v>3</v>
      </c>
      <c r="G99" s="18">
        <v>90000</v>
      </c>
      <c r="H99" s="17">
        <f t="shared" si="1"/>
        <v>270000</v>
      </c>
      <c r="I99" s="38">
        <v>225000</v>
      </c>
      <c r="J99" s="38">
        <f t="shared" si="2"/>
        <v>270000</v>
      </c>
      <c r="K99" s="36">
        <v>45719.5</v>
      </c>
    </row>
    <row r="100" spans="1:11" ht="45" x14ac:dyDescent="0.3">
      <c r="A100" s="16">
        <v>96</v>
      </c>
      <c r="B100" s="1">
        <v>33141211</v>
      </c>
      <c r="C100" s="11" t="s">
        <v>117</v>
      </c>
      <c r="D100" s="11" t="s">
        <v>117</v>
      </c>
      <c r="E100" s="15" t="s">
        <v>1</v>
      </c>
      <c r="F100" s="15">
        <v>1</v>
      </c>
      <c r="G100" s="18">
        <v>96000</v>
      </c>
      <c r="H100" s="17">
        <f t="shared" si="1"/>
        <v>96000</v>
      </c>
      <c r="I100" s="38">
        <v>80000</v>
      </c>
      <c r="J100" s="38">
        <f t="shared" si="2"/>
        <v>96000</v>
      </c>
      <c r="K100" s="36">
        <v>45719.520833333336</v>
      </c>
    </row>
    <row r="101" spans="1:11" ht="30" x14ac:dyDescent="0.3">
      <c r="A101" s="16">
        <v>97</v>
      </c>
      <c r="B101" s="1">
        <v>33141211</v>
      </c>
      <c r="C101" s="11" t="s">
        <v>118</v>
      </c>
      <c r="D101" s="11" t="s">
        <v>118</v>
      </c>
      <c r="E101" s="15" t="s">
        <v>1</v>
      </c>
      <c r="F101" s="15">
        <v>3</v>
      </c>
      <c r="G101" s="18">
        <v>12500</v>
      </c>
      <c r="H101" s="17">
        <f t="shared" si="1"/>
        <v>37500</v>
      </c>
      <c r="I101" s="38">
        <v>31250</v>
      </c>
      <c r="J101" s="38">
        <f t="shared" si="2"/>
        <v>37500</v>
      </c>
      <c r="K101" s="36">
        <v>45719.520833333336</v>
      </c>
    </row>
    <row r="102" spans="1:11" ht="45" x14ac:dyDescent="0.3">
      <c r="A102" s="16">
        <v>98</v>
      </c>
      <c r="B102" s="1">
        <v>33691162</v>
      </c>
      <c r="C102" s="9" t="s">
        <v>89</v>
      </c>
      <c r="D102" s="8" t="s">
        <v>90</v>
      </c>
      <c r="E102" s="4" t="s">
        <v>1</v>
      </c>
      <c r="F102" s="4">
        <v>200</v>
      </c>
      <c r="G102" s="5">
        <v>138</v>
      </c>
      <c r="H102" s="17">
        <f t="shared" si="1"/>
        <v>27600</v>
      </c>
      <c r="I102" s="38">
        <v>23000</v>
      </c>
      <c r="J102" s="38">
        <f t="shared" si="2"/>
        <v>27600</v>
      </c>
      <c r="K102" s="36">
        <v>45719.520833333336</v>
      </c>
    </row>
    <row r="103" spans="1:11" s="51" customFormat="1" ht="30" x14ac:dyDescent="0.3">
      <c r="A103" s="43">
        <v>99</v>
      </c>
      <c r="B103" s="44">
        <v>33691422</v>
      </c>
      <c r="C103" s="56" t="s">
        <v>92</v>
      </c>
      <c r="D103" s="53" t="s">
        <v>92</v>
      </c>
      <c r="E103" s="54" t="s">
        <v>94</v>
      </c>
      <c r="F103" s="54">
        <v>0.75</v>
      </c>
      <c r="G103" s="55">
        <v>30720</v>
      </c>
      <c r="H103" s="48">
        <f t="shared" si="1"/>
        <v>23040</v>
      </c>
      <c r="I103" s="49"/>
      <c r="J103" s="49"/>
      <c r="K103" s="50" t="s">
        <v>363</v>
      </c>
    </row>
    <row r="104" spans="1:11" s="51" customFormat="1" x14ac:dyDescent="0.3">
      <c r="A104" s="43">
        <v>100</v>
      </c>
      <c r="B104" s="44">
        <v>33691422</v>
      </c>
      <c r="C104" s="56" t="s">
        <v>95</v>
      </c>
      <c r="D104" s="53" t="s">
        <v>95</v>
      </c>
      <c r="E104" s="54" t="s">
        <v>94</v>
      </c>
      <c r="F104" s="54">
        <v>0.25</v>
      </c>
      <c r="G104" s="55">
        <v>100000</v>
      </c>
      <c r="H104" s="48">
        <f t="shared" si="1"/>
        <v>25000</v>
      </c>
      <c r="I104" s="49"/>
      <c r="J104" s="49"/>
      <c r="K104" s="50" t="s">
        <v>363</v>
      </c>
    </row>
    <row r="105" spans="1:11" ht="30" x14ac:dyDescent="0.3">
      <c r="A105" s="16">
        <v>101</v>
      </c>
      <c r="B105" s="16">
        <v>33141211</v>
      </c>
      <c r="C105" s="11" t="s">
        <v>130</v>
      </c>
      <c r="D105" s="11" t="s">
        <v>130</v>
      </c>
      <c r="E105" s="15" t="s">
        <v>1</v>
      </c>
      <c r="F105" s="15">
        <v>1000</v>
      </c>
      <c r="G105" s="18">
        <v>85</v>
      </c>
      <c r="H105" s="17">
        <f t="shared" si="1"/>
        <v>85000</v>
      </c>
      <c r="I105" s="38">
        <v>70780</v>
      </c>
      <c r="J105" s="38"/>
      <c r="K105" s="36">
        <v>45719.520833333336</v>
      </c>
    </row>
    <row r="106" spans="1:11" ht="30" x14ac:dyDescent="0.3">
      <c r="A106" s="16">
        <v>102</v>
      </c>
      <c r="B106" s="16">
        <v>33141211</v>
      </c>
      <c r="C106" s="11" t="s">
        <v>131</v>
      </c>
      <c r="D106" s="11" t="s">
        <v>131</v>
      </c>
      <c r="E106" s="15" t="s">
        <v>1</v>
      </c>
      <c r="F106" s="15">
        <v>400</v>
      </c>
      <c r="G106" s="18">
        <v>750</v>
      </c>
      <c r="H106" s="17">
        <f t="shared" si="1"/>
        <v>300000</v>
      </c>
      <c r="I106" s="38">
        <v>249648</v>
      </c>
      <c r="J106" s="38"/>
      <c r="K106" s="36">
        <v>45719.520833333336</v>
      </c>
    </row>
    <row r="107" spans="1:11" ht="30" x14ac:dyDescent="0.3">
      <c r="A107" s="16">
        <v>103</v>
      </c>
      <c r="B107" s="16">
        <v>33141211</v>
      </c>
      <c r="C107" s="11" t="s">
        <v>132</v>
      </c>
      <c r="D107" s="11" t="s">
        <v>132</v>
      </c>
      <c r="E107" s="15" t="s">
        <v>1</v>
      </c>
      <c r="F107" s="15">
        <v>4000</v>
      </c>
      <c r="G107" s="18">
        <v>8</v>
      </c>
      <c r="H107" s="17">
        <f t="shared" si="1"/>
        <v>32000</v>
      </c>
      <c r="I107" s="38">
        <v>26000</v>
      </c>
      <c r="J107" s="38"/>
      <c r="K107" s="36">
        <v>45719.520833333336</v>
      </c>
    </row>
    <row r="108" spans="1:11" x14ac:dyDescent="0.3">
      <c r="A108" s="16">
        <v>104</v>
      </c>
      <c r="B108" s="16">
        <v>33141211</v>
      </c>
      <c r="C108" s="11" t="s">
        <v>133</v>
      </c>
      <c r="D108" s="11" t="s">
        <v>133</v>
      </c>
      <c r="E108" s="15" t="s">
        <v>1</v>
      </c>
      <c r="F108" s="15">
        <v>2000</v>
      </c>
      <c r="G108" s="18">
        <v>5</v>
      </c>
      <c r="H108" s="17">
        <f t="shared" si="1"/>
        <v>10000</v>
      </c>
      <c r="I108" s="38">
        <v>8300</v>
      </c>
      <c r="J108" s="38"/>
      <c r="K108" s="36">
        <v>45719.583333333336</v>
      </c>
    </row>
    <row r="109" spans="1:11" x14ac:dyDescent="0.3">
      <c r="A109" s="16">
        <v>105</v>
      </c>
      <c r="B109" s="16">
        <v>33691422</v>
      </c>
      <c r="C109" s="11" t="s">
        <v>134</v>
      </c>
      <c r="D109" s="11" t="s">
        <v>134</v>
      </c>
      <c r="E109" s="15" t="s">
        <v>94</v>
      </c>
      <c r="F109" s="15">
        <v>1</v>
      </c>
      <c r="G109" s="18">
        <v>4000</v>
      </c>
      <c r="H109" s="17">
        <f t="shared" si="1"/>
        <v>4000</v>
      </c>
      <c r="I109" s="38">
        <v>3333.33</v>
      </c>
      <c r="J109" s="38">
        <f>I109*1.2</f>
        <v>3999.9959999999996</v>
      </c>
      <c r="K109" s="36">
        <v>45719.583333333336</v>
      </c>
    </row>
    <row r="110" spans="1:11" x14ac:dyDescent="0.3">
      <c r="A110" s="16">
        <v>106</v>
      </c>
      <c r="B110" s="16">
        <v>33691421</v>
      </c>
      <c r="C110" s="11" t="s">
        <v>135</v>
      </c>
      <c r="D110" s="11" t="s">
        <v>135</v>
      </c>
      <c r="E110" s="15" t="s">
        <v>155</v>
      </c>
      <c r="F110" s="15">
        <v>1</v>
      </c>
      <c r="G110" s="18">
        <v>18000</v>
      </c>
      <c r="H110" s="17">
        <f t="shared" si="1"/>
        <v>18000</v>
      </c>
      <c r="I110" s="38">
        <v>15000</v>
      </c>
      <c r="J110" s="38">
        <f>I110*1.2</f>
        <v>18000</v>
      </c>
      <c r="K110" s="36">
        <v>45719.583333333336</v>
      </c>
    </row>
    <row r="111" spans="1:11" x14ac:dyDescent="0.3">
      <c r="A111" s="16">
        <v>107</v>
      </c>
      <c r="B111" s="16">
        <v>33691167</v>
      </c>
      <c r="C111" s="11" t="s">
        <v>136</v>
      </c>
      <c r="D111" s="11" t="s">
        <v>136</v>
      </c>
      <c r="E111" s="15" t="s">
        <v>1</v>
      </c>
      <c r="F111" s="15">
        <v>7</v>
      </c>
      <c r="G111" s="18">
        <v>6000</v>
      </c>
      <c r="H111" s="17">
        <f t="shared" si="1"/>
        <v>42000</v>
      </c>
      <c r="I111" s="38">
        <v>42000</v>
      </c>
      <c r="J111" s="38"/>
      <c r="K111" s="36">
        <v>45719.583333333336</v>
      </c>
    </row>
    <row r="112" spans="1:11" x14ac:dyDescent="0.3">
      <c r="A112" s="16">
        <v>108</v>
      </c>
      <c r="B112" s="16">
        <v>33691422</v>
      </c>
      <c r="C112" s="11" t="s">
        <v>137</v>
      </c>
      <c r="D112" s="11" t="s">
        <v>137</v>
      </c>
      <c r="E112" s="15" t="s">
        <v>94</v>
      </c>
      <c r="F112" s="15">
        <v>10</v>
      </c>
      <c r="G112" s="18">
        <v>6000</v>
      </c>
      <c r="H112" s="17">
        <f t="shared" si="1"/>
        <v>60000</v>
      </c>
      <c r="I112" s="38">
        <v>49999.83</v>
      </c>
      <c r="J112" s="38">
        <f>I112*1.2</f>
        <v>59999.796000000002</v>
      </c>
      <c r="K112" s="36">
        <v>45719.583333333336</v>
      </c>
    </row>
    <row r="113" spans="1:11" x14ac:dyDescent="0.3">
      <c r="A113" s="16">
        <v>109</v>
      </c>
      <c r="B113" s="16">
        <v>33691421</v>
      </c>
      <c r="C113" s="11" t="s">
        <v>138</v>
      </c>
      <c r="D113" s="11" t="s">
        <v>138</v>
      </c>
      <c r="E113" s="15" t="s">
        <v>155</v>
      </c>
      <c r="F113" s="15">
        <v>1</v>
      </c>
      <c r="G113" s="18">
        <v>18000</v>
      </c>
      <c r="H113" s="17">
        <f t="shared" si="1"/>
        <v>18000</v>
      </c>
      <c r="I113" s="38">
        <v>15000</v>
      </c>
      <c r="J113" s="38">
        <f>I113*1.2</f>
        <v>18000</v>
      </c>
      <c r="K113" s="36">
        <v>45719.583333333336</v>
      </c>
    </row>
    <row r="114" spans="1:11" ht="30" x14ac:dyDescent="0.3">
      <c r="A114" s="16">
        <v>110</v>
      </c>
      <c r="B114" s="16">
        <v>33691421</v>
      </c>
      <c r="C114" s="11" t="s">
        <v>139</v>
      </c>
      <c r="D114" s="11" t="s">
        <v>139</v>
      </c>
      <c r="E114" s="15" t="s">
        <v>155</v>
      </c>
      <c r="F114" s="15">
        <v>1</v>
      </c>
      <c r="G114" s="18">
        <v>60000</v>
      </c>
      <c r="H114" s="17">
        <f t="shared" si="1"/>
        <v>60000</v>
      </c>
      <c r="I114" s="38">
        <v>60000</v>
      </c>
      <c r="J114" s="38"/>
      <c r="K114" s="36">
        <v>45719.604166666664</v>
      </c>
    </row>
    <row r="115" spans="1:11" x14ac:dyDescent="0.3">
      <c r="A115" s="16">
        <v>111</v>
      </c>
      <c r="B115" s="16">
        <v>33691421</v>
      </c>
      <c r="C115" s="11" t="s">
        <v>140</v>
      </c>
      <c r="D115" s="11" t="s">
        <v>140</v>
      </c>
      <c r="E115" s="15" t="s">
        <v>155</v>
      </c>
      <c r="F115" s="15">
        <v>1</v>
      </c>
      <c r="G115" s="18">
        <v>18000</v>
      </c>
      <c r="H115" s="17">
        <f t="shared" si="1"/>
        <v>18000</v>
      </c>
      <c r="I115" s="38">
        <v>15000</v>
      </c>
      <c r="J115" s="38">
        <f>I115*1.2</f>
        <v>18000</v>
      </c>
      <c r="K115" s="36">
        <v>45719.604166666664</v>
      </c>
    </row>
    <row r="116" spans="1:11" x14ac:dyDescent="0.3">
      <c r="A116" s="16">
        <v>112</v>
      </c>
      <c r="B116" s="16">
        <v>33691421</v>
      </c>
      <c r="C116" s="11" t="s">
        <v>141</v>
      </c>
      <c r="D116" s="11" t="s">
        <v>141</v>
      </c>
      <c r="E116" s="15" t="s">
        <v>155</v>
      </c>
      <c r="F116" s="15">
        <v>1</v>
      </c>
      <c r="G116" s="18">
        <v>10000</v>
      </c>
      <c r="H116" s="17">
        <f t="shared" si="1"/>
        <v>10000</v>
      </c>
      <c r="I116" s="38">
        <v>8333.33</v>
      </c>
      <c r="J116" s="38">
        <f t="shared" ref="J116:J121" si="3">I116*1.2</f>
        <v>9999.9959999999992</v>
      </c>
      <c r="K116" s="36">
        <v>45719.604166666664</v>
      </c>
    </row>
    <row r="117" spans="1:11" x14ac:dyDescent="0.3">
      <c r="A117" s="16">
        <v>113</v>
      </c>
      <c r="B117" s="16">
        <v>33691849</v>
      </c>
      <c r="C117" s="11" t="s">
        <v>142</v>
      </c>
      <c r="D117" s="11" t="s">
        <v>142</v>
      </c>
      <c r="E117" s="15" t="s">
        <v>155</v>
      </c>
      <c r="F117" s="15">
        <v>50</v>
      </c>
      <c r="G117" s="18">
        <v>2000</v>
      </c>
      <c r="H117" s="17">
        <f t="shared" si="1"/>
        <v>100000</v>
      </c>
      <c r="I117" s="38">
        <v>83332.5</v>
      </c>
      <c r="J117" s="38">
        <f t="shared" si="3"/>
        <v>99999</v>
      </c>
      <c r="K117" s="36">
        <v>45719.604166666664</v>
      </c>
    </row>
    <row r="118" spans="1:11" x14ac:dyDescent="0.3">
      <c r="A118" s="16">
        <v>114</v>
      </c>
      <c r="B118" s="16">
        <v>33691422</v>
      </c>
      <c r="C118" s="11" t="s">
        <v>143</v>
      </c>
      <c r="D118" s="11" t="s">
        <v>143</v>
      </c>
      <c r="E118" s="15" t="s">
        <v>94</v>
      </c>
      <c r="F118" s="15">
        <v>7</v>
      </c>
      <c r="G118" s="18">
        <v>4000</v>
      </c>
      <c r="H118" s="17">
        <f t="shared" si="1"/>
        <v>28000</v>
      </c>
      <c r="I118" s="38">
        <v>23333.33</v>
      </c>
      <c r="J118" s="38">
        <f t="shared" si="3"/>
        <v>27999.996000000003</v>
      </c>
      <c r="K118" s="36">
        <v>45719.604166666664</v>
      </c>
    </row>
    <row r="119" spans="1:11" x14ac:dyDescent="0.3">
      <c r="A119" s="16">
        <v>115</v>
      </c>
      <c r="B119" s="16">
        <v>33691422</v>
      </c>
      <c r="C119" s="11" t="s">
        <v>144</v>
      </c>
      <c r="D119" s="11" t="s">
        <v>144</v>
      </c>
      <c r="E119" s="15" t="s">
        <v>94</v>
      </c>
      <c r="F119" s="15">
        <v>10</v>
      </c>
      <c r="G119" s="18">
        <v>4000</v>
      </c>
      <c r="H119" s="17">
        <f t="shared" si="1"/>
        <v>40000</v>
      </c>
      <c r="I119" s="38">
        <v>33333.33</v>
      </c>
      <c r="J119" s="38">
        <f t="shared" si="3"/>
        <v>39999.995999999999</v>
      </c>
      <c r="K119" s="36">
        <v>45719.604166666664</v>
      </c>
    </row>
    <row r="120" spans="1:11" s="64" customFormat="1" x14ac:dyDescent="0.3">
      <c r="A120" s="59">
        <v>116</v>
      </c>
      <c r="B120" s="59">
        <v>33621643</v>
      </c>
      <c r="C120" s="60" t="s">
        <v>145</v>
      </c>
      <c r="D120" s="60" t="s">
        <v>145</v>
      </c>
      <c r="E120" s="71" t="s">
        <v>155</v>
      </c>
      <c r="F120" s="71">
        <v>70</v>
      </c>
      <c r="G120" s="72">
        <v>2500</v>
      </c>
      <c r="H120" s="61">
        <f t="shared" si="1"/>
        <v>175000</v>
      </c>
      <c r="I120" s="62">
        <v>145833.34</v>
      </c>
      <c r="J120" s="62">
        <f t="shared" si="3"/>
        <v>175000.008</v>
      </c>
      <c r="K120" s="63">
        <v>45719.625</v>
      </c>
    </row>
    <row r="121" spans="1:11" x14ac:dyDescent="0.3">
      <c r="A121" s="16">
        <v>117</v>
      </c>
      <c r="B121" s="16">
        <v>15991700</v>
      </c>
      <c r="C121" s="11" t="s">
        <v>146</v>
      </c>
      <c r="D121" s="11" t="s">
        <v>146</v>
      </c>
      <c r="E121" s="15" t="s">
        <v>94</v>
      </c>
      <c r="F121" s="15">
        <v>5</v>
      </c>
      <c r="G121" s="18">
        <v>5000</v>
      </c>
      <c r="H121" s="17">
        <f t="shared" si="1"/>
        <v>25000</v>
      </c>
      <c r="I121" s="38">
        <v>20833.25</v>
      </c>
      <c r="J121" s="38">
        <f t="shared" si="3"/>
        <v>24999.899999999998</v>
      </c>
      <c r="K121" s="36">
        <v>45719.625</v>
      </c>
    </row>
    <row r="122" spans="1:11" s="51" customFormat="1" ht="75" x14ac:dyDescent="0.3">
      <c r="A122" s="43">
        <v>118</v>
      </c>
      <c r="B122" s="43">
        <v>33691167</v>
      </c>
      <c r="C122" s="45" t="s">
        <v>147</v>
      </c>
      <c r="D122" s="45" t="s">
        <v>223</v>
      </c>
      <c r="E122" s="46" t="s">
        <v>1</v>
      </c>
      <c r="F122" s="46">
        <v>2</v>
      </c>
      <c r="G122" s="47">
        <v>18000</v>
      </c>
      <c r="H122" s="48">
        <f t="shared" si="1"/>
        <v>36000</v>
      </c>
      <c r="I122" s="49"/>
      <c r="J122" s="49"/>
      <c r="K122" s="50" t="s">
        <v>363</v>
      </c>
    </row>
    <row r="123" spans="1:11" x14ac:dyDescent="0.3">
      <c r="A123" s="16">
        <v>119</v>
      </c>
      <c r="B123" s="16">
        <v>33621643</v>
      </c>
      <c r="C123" s="11" t="s">
        <v>148</v>
      </c>
      <c r="D123" s="11" t="s">
        <v>148</v>
      </c>
      <c r="E123" s="15" t="s">
        <v>155</v>
      </c>
      <c r="F123" s="15">
        <v>60</v>
      </c>
      <c r="G123" s="18">
        <v>600</v>
      </c>
      <c r="H123" s="17">
        <f t="shared" si="1"/>
        <v>36000</v>
      </c>
      <c r="I123" s="38">
        <v>29999</v>
      </c>
      <c r="J123" s="38">
        <f>I123*1.2</f>
        <v>35998.799999999996</v>
      </c>
      <c r="K123" s="36">
        <v>45719.625</v>
      </c>
    </row>
    <row r="124" spans="1:11" s="51" customFormat="1" ht="45" x14ac:dyDescent="0.3">
      <c r="A124" s="43">
        <v>120</v>
      </c>
      <c r="B124" s="43">
        <v>33111490</v>
      </c>
      <c r="C124" s="45" t="s">
        <v>119</v>
      </c>
      <c r="D124" s="45" t="s">
        <v>119</v>
      </c>
      <c r="E124" s="46" t="s">
        <v>1</v>
      </c>
      <c r="F124" s="46">
        <v>1</v>
      </c>
      <c r="G124" s="47">
        <v>180000</v>
      </c>
      <c r="H124" s="48">
        <f t="shared" si="1"/>
        <v>180000</v>
      </c>
      <c r="I124" s="49"/>
      <c r="J124" s="49"/>
      <c r="K124" s="50" t="s">
        <v>363</v>
      </c>
    </row>
    <row r="125" spans="1:11" s="27" customFormat="1" x14ac:dyDescent="0.25">
      <c r="A125" s="16"/>
      <c r="B125" s="16"/>
      <c r="C125" s="9"/>
      <c r="D125" s="26" t="s">
        <v>234</v>
      </c>
      <c r="E125" s="4"/>
      <c r="F125" s="4"/>
      <c r="G125" s="5"/>
      <c r="H125" s="19">
        <f>SUM(H5:H124)</f>
        <v>32198375</v>
      </c>
      <c r="I125" s="39"/>
      <c r="J125" s="39"/>
    </row>
    <row r="126" spans="1:11" s="27" customFormat="1" ht="43.5" customHeight="1" x14ac:dyDescent="0.25">
      <c r="A126" s="125" t="s">
        <v>241</v>
      </c>
      <c r="B126" s="125"/>
      <c r="C126" s="125"/>
      <c r="D126" s="125"/>
      <c r="E126" s="125"/>
      <c r="F126" s="125"/>
      <c r="G126" s="125"/>
      <c r="H126" s="125"/>
      <c r="I126" s="39"/>
      <c r="J126" s="39"/>
    </row>
    <row r="127" spans="1:11" s="28" customFormat="1" ht="35.25" customHeight="1" x14ac:dyDescent="0.2">
      <c r="A127" s="129" t="s">
        <v>346</v>
      </c>
      <c r="B127" s="129"/>
      <c r="C127" s="129"/>
      <c r="D127" s="129"/>
      <c r="E127" s="129"/>
      <c r="F127" s="129"/>
      <c r="G127" s="129"/>
      <c r="H127" s="129"/>
      <c r="I127" s="40"/>
      <c r="J127" s="40"/>
    </row>
    <row r="128" spans="1:11" s="27" customFormat="1" ht="47.25" customHeight="1" x14ac:dyDescent="0.25">
      <c r="A128" s="129" t="s">
        <v>347</v>
      </c>
      <c r="B128" s="129"/>
      <c r="C128" s="129"/>
      <c r="D128" s="129"/>
      <c r="E128" s="129"/>
      <c r="F128" s="129"/>
      <c r="G128" s="129"/>
      <c r="H128" s="129"/>
      <c r="I128" s="39"/>
      <c r="J128" s="39"/>
    </row>
    <row r="129" spans="1:10" s="27" customFormat="1" ht="217.5" customHeight="1" x14ac:dyDescent="0.25">
      <c r="A129" s="130" t="s">
        <v>345</v>
      </c>
      <c r="B129" s="131"/>
      <c r="C129" s="131"/>
      <c r="D129" s="131"/>
      <c r="E129" s="131"/>
      <c r="F129" s="131"/>
      <c r="G129" s="131"/>
      <c r="H129" s="132"/>
      <c r="I129" s="39"/>
      <c r="J129" s="39"/>
    </row>
    <row r="130" spans="1:10" s="27" customFormat="1" ht="94.5" customHeight="1" x14ac:dyDescent="0.25">
      <c r="A130" s="129" t="s">
        <v>235</v>
      </c>
      <c r="B130" s="129"/>
      <c r="C130" s="129"/>
      <c r="D130" s="129"/>
      <c r="E130" s="129"/>
      <c r="F130" s="129"/>
      <c r="G130" s="129"/>
      <c r="H130" s="129"/>
      <c r="I130" s="39"/>
      <c r="J130" s="39"/>
    </row>
    <row r="131" spans="1:10" s="27" customFormat="1" ht="36" customHeight="1" x14ac:dyDescent="0.25">
      <c r="A131" s="133" t="s">
        <v>236</v>
      </c>
      <c r="B131" s="134"/>
      <c r="C131" s="134"/>
      <c r="D131" s="134"/>
      <c r="E131" s="134"/>
      <c r="F131" s="134"/>
      <c r="G131" s="134"/>
      <c r="H131" s="135"/>
      <c r="I131" s="39"/>
      <c r="J131" s="39"/>
    </row>
    <row r="132" spans="1:10" s="27" customFormat="1" ht="36" customHeight="1" x14ac:dyDescent="0.25">
      <c r="A132" s="136" t="s">
        <v>348</v>
      </c>
      <c r="B132" s="136"/>
      <c r="C132" s="136"/>
      <c r="D132" s="136"/>
      <c r="E132" s="136"/>
      <c r="F132" s="136"/>
      <c r="G132" s="136"/>
      <c r="H132" s="136"/>
      <c r="I132" s="39"/>
      <c r="J132" s="39"/>
    </row>
    <row r="133" spans="1:10" s="27" customFormat="1" ht="47.25" customHeight="1" x14ac:dyDescent="0.25">
      <c r="A133" s="136" t="s">
        <v>237</v>
      </c>
      <c r="B133" s="136"/>
      <c r="C133" s="136"/>
      <c r="D133" s="136"/>
      <c r="E133" s="136"/>
      <c r="F133" s="136"/>
      <c r="G133" s="136"/>
      <c r="H133" s="136"/>
      <c r="I133" s="39"/>
      <c r="J133" s="39"/>
    </row>
    <row r="134" spans="1:10" s="27" customFormat="1" ht="30" customHeight="1" x14ac:dyDescent="0.25">
      <c r="A134" s="136" t="s">
        <v>238</v>
      </c>
      <c r="B134" s="136"/>
      <c r="C134" s="136"/>
      <c r="D134" s="136"/>
      <c r="E134" s="136"/>
      <c r="F134" s="136"/>
      <c r="G134" s="136"/>
      <c r="H134" s="136"/>
      <c r="I134" s="39"/>
      <c r="J134" s="39"/>
    </row>
    <row r="135" spans="1:10" s="27" customFormat="1" ht="22.5" customHeight="1" x14ac:dyDescent="0.25">
      <c r="A135" s="129" t="s">
        <v>239</v>
      </c>
      <c r="B135" s="129"/>
      <c r="C135" s="129"/>
      <c r="D135" s="129"/>
      <c r="E135" s="129"/>
      <c r="F135" s="129"/>
      <c r="G135" s="129"/>
      <c r="H135" s="129"/>
      <c r="I135" s="39"/>
      <c r="J135" s="39"/>
    </row>
    <row r="136" spans="1:10" s="27" customFormat="1" ht="33.75" customHeight="1" x14ac:dyDescent="0.25">
      <c r="A136" s="137" t="s">
        <v>240</v>
      </c>
      <c r="B136" s="137"/>
      <c r="C136" s="137"/>
      <c r="D136" s="137"/>
      <c r="E136" s="137"/>
      <c r="F136" s="137"/>
      <c r="G136" s="137"/>
      <c r="H136" s="137"/>
      <c r="I136" s="39"/>
      <c r="J136" s="39"/>
    </row>
    <row r="137" spans="1:10" s="27" customFormat="1" ht="231" customHeight="1" x14ac:dyDescent="0.25">
      <c r="A137" s="128" t="s">
        <v>343</v>
      </c>
      <c r="B137" s="128"/>
      <c r="C137" s="128"/>
      <c r="D137" s="128"/>
      <c r="E137" s="128"/>
      <c r="F137" s="128"/>
      <c r="G137" s="128"/>
      <c r="H137" s="128"/>
      <c r="I137" s="39"/>
      <c r="J137" s="39"/>
    </row>
  </sheetData>
  <mergeCells count="17">
    <mergeCell ref="A133:H133"/>
    <mergeCell ref="A134:H134"/>
    <mergeCell ref="A135:H135"/>
    <mergeCell ref="A136:H136"/>
    <mergeCell ref="A137:H137"/>
    <mergeCell ref="A132:H132"/>
    <mergeCell ref="A1:B1"/>
    <mergeCell ref="C1:F1"/>
    <mergeCell ref="A2:B2"/>
    <mergeCell ref="C2:F2"/>
    <mergeCell ref="B3:G3"/>
    <mergeCell ref="A126:H126"/>
    <mergeCell ref="A127:H127"/>
    <mergeCell ref="A128:H128"/>
    <mergeCell ref="A129:H129"/>
    <mergeCell ref="A130:H130"/>
    <mergeCell ref="A131:H131"/>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հայ</vt:lpstr>
      <vt:lpstr>Tex bnutagir-hraveri pahanjner</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2025-04-02T07:11:38Z</dcterms:modified>
</cp:coreProperties>
</file>