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820" yWindow="108" windowWidth="139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Sheet1!$A$1:$M$1</definedName>
  </definedNames>
  <calcPr calcId="124519"/>
</workbook>
</file>

<file path=xl/calcChain.xml><?xml version="1.0" encoding="utf-8"?>
<calcChain xmlns="http://schemas.openxmlformats.org/spreadsheetml/2006/main">
  <c r="M3" i="1"/>
  <c r="M4"/>
  <c r="M5" s="1"/>
  <c r="M2"/>
</calcChain>
</file>

<file path=xl/sharedStrings.xml><?xml version="1.0" encoding="utf-8"?>
<sst xmlns="http://schemas.openxmlformats.org/spreadsheetml/2006/main" count="50" uniqueCount="41">
  <si>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</si>
  <si>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</si>
  <si>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</si>
  <si>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</si>
  <si>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</si>
  <si>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</si>
  <si>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</si>
  <si>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</si>
  <si>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штука</t>
  </si>
  <si>
    <t>Միջանցիկ ծածկագիրը ըստ ԳՄԱ դասակարգման
CPV Код</t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</si>
  <si>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</si>
  <si>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</si>
  <si>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</si>
  <si>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Ստենտ դեղապատ</t>
  </si>
  <si>
    <t>Стент с лекарственным покрытием</t>
  </si>
  <si>
    <t>Կորոնար դեղապատ ստենտ, ստենտի նյութը` պլատին-իրրիդիում միջուկ կոբալտի համաձուլվածքի պատյանով, բիոհամատեղելի պոլիմեր, կառուցվածքը՝ մեկ լարով, դեղանյութը` Զոտարոլիմուս, կատարելագործված առաքման համակարգով, հիդրոֆիլ ծածկույթով: Ստենտի չափերը՝
-2,25; 2,50; 2,75; 3,00; 3,50 և 4,00մմ տրամագծերի համար  երկարությունները` առնվազն 9 չափ յուրաքանչյուր տրամագծի համար, ընդ որում ամենակարճը` ոչ ավել քան 8մմ, ամենաերկարը` ոչ պակաս քան 38մմ: Ընդ որում 2,25 և 2,50մմ տրամագծով ստենտերը կարող են ընդարձակվել մինչև 3,50մմ,  2,75 և 3,00մմ  տրամագծով ստենտերը կարող են ընդարձակվել մինչև 4,00մմ, 3,50 և 4,00մմ տրամագծով ստենտերը կարող են ընդարձակվել մինչև 5,00մմ: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</si>
  <si>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Коронарный стент с лекарственным покрытием Зоторалимус, материал стента: платино-иридиевый сердечник, корпус из кобальтового сплава, биосовместимый полимер, конструкция: однопроволочная, усовершенствованная система доставки, гидрофильное покрытие. Размеры стента:
- для диаметров 2,25; 2,50; 2,75; 3,00; 3,50 и 4,00мм,  длина не менее 9 размеров для каждого диаметра, при том самая короткая: не более чем 8мм, самая длинная: не менее чем 38мм. При этом: стенты с диаметром 2,25 и 2,50мм могут расширится до 3,50мм, стенты с диаметром 2,75 и 3,00мм могут расширится до 4,00мм, стенты с диаметром 3,50 и 4,00мм могут расширится до 5,00мм.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</si>
  <si>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Կորոնար դեղապատ ստենտ, ստենտի նյութը կոբալտ-քրոմի համաձուլվածք L605, դեղանյութը` Էվերոլիմուս, դեղաչափը՝ 1μg/մմ², ճաղերի հաստությունը 0,0032", կոնստրուկցիան՝ ամբողջական կարկաս, մեկ կտոր արտաքին էլեմեմտ, ստենտի պրոֆիլը ոչ ավելի, քան 0,039": հետդիլատացիան 5,5մմ՝  3,50-4,00 ստենտերի համար, 3,75մմ՝ 2,0-3,25մմ ստենտերի համար:
Ստենտի չափերը՝ 
-2,00մմ և 2,25մմ տրամագծերի համար  երկարությունները` առնվազն 6 չափ յուրաքանչյուր տրամագծի համար, ընդ որում ամենակարճը` ոչ ավել քան 8մմ, ամենաերկարը` ոչ պակաս քան 28մմ: 
-2,50մմ, 2,75մմ, 3,00մմ և 3,50մմ տրամագծերի համար  երկարությունները` առնվազն 9 չափ յուրաքանչյուր տրամագծի համար, ընդ որում ամենակարճը` ոչ ավել քան 8մմ, ամենաերկարը` ոչ պակաս քան 48մմ: 
-3,25մմ և 4,00մմ տրամագծերի համար  երկարությունները` առնվազն 8 չափ յուրաքանչյուր տրամագծի համար, ընդ որում ամենակարճը` ոչ ավել քան 8մմ, ամենաերկարը` ոչ պակաս քան 38մմ: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</si>
  <si>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Коронарный стент с лекарственным покрытием, материал стента сплав кобальт-хрома L605, лекарство: Эверолимус, доза: 1μg/mm², толшина створки 0,0032", конструкция стента: цельный каркас, цельный внешний элемент, профиль пересечения стента не более 0,039", постдилатация 5,5мм  для стентов с диаметром 3,50-4,00мм, и 3,75мм: для стентов с доаметром 2,0-3,25мм.
 Размеры стента:
-для диаметров 2,00мм и 2,25 мм, длина не менее 6 размеров для каждого диаметра, при том самая короткая: не более чем 8мм, самая длинная: не менее чем 28мм.
-для диаметров 2,50мм, 2,75мм, 3,00мм и 3,50мм, длина не менее 9 размеров для каждого диаметра, при том самая короткая: не более чем 8мм, самая длинная: не менее чем 48мм. 
-для диаметров 3,25мм и 4,00мм, длина не менее 8 размеров для каждого диаметра, при том самая короткая: не более чем 8мм, самая длинная: не менее чем 38мм.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</si>
  <si>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Կորոնար դեղապատ ստենտ, նյութը քրոմի-պլատինիումի համաձուլվածք պոլիմերային ծածկույթով, դեղանյութը` Էվերոլիմուս, դեղաչափը՝ 1μg/մմ², կոնստրուկցիան՝ լազերով կտրված հիպոխողովակ, ճաղերի հաստությունը՝ 81μm, ճաղերի լայնքը՝ 94μm, կատարելագործված առաքման համակարգով` 144սմ երկարությամբ, ցածր մուտքային պրոֆիլ՝ 0,44մմ, ինչը ապահովում է անոթների վնասված և նեղ հատվածներով հեշտ անցումը,    հետդիլատացիան 3,50մմ՝  2,25-2,75 ստենտերի համար; 4,25մմ՝ 3,00-3,50մմ ստենտերի համար; 5,75մմ՝ 4,00մմ ստենտերի համար:
Ստենտի չափերը՝ 
-2,25մմ տրամագծի համար  երկարությունները` առնվազն 8 չափ, ընդ որում ամենակարճը` ոչ ավել քան 8մմ, ամենաերկարը` ոչ պակաս քան 38մմ: 
-2,50մմ, 2,75մմ, 3,00մմ, 3,50մմ և 4,00մմ տրամագծերի համար  երկարությունները` առնվազն 9 չափ յուրաքանչյուր տրամագծի համար, ընդ որում ամենակարճը` ոչ ավել քան 8մմ, ամենաերկարը` ոչ պակաս քան 48մմ:
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</si>
  <si>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Коронарный стент с лекарственным покрытием, материал стента сплав хрома-платиниума с полимерным покрытием, лекарство: Эверолимус, доза: 1 μg/мм², консрукция гипотрубка с лазерной резкой,  толшина створки 81μm, ширина створки 94μm,  с усовершенствованной системой доставки длиной 144см, низкий входной профиль: 0,44мм, который беспечивает легкое прохождение через поврежденные и узкие участки сосудов, постдилатация 3,50мм  для стентов с диаметром 2,25-2,75мм; 4,25мм: для стентов с доаметром 3,00-3,50мм; 5,75мм: для стентов с доаметром 4,00мм; 
 Размеры стента:
-для диаметра 2,25 мм, длина не менее 8 размеров, при том самая короткая: не более чем 8мм, самая длинная: не менее чем 38мм.
-для диаметров 2,50мм, 2,75мм, 3,00мм, 3,50мм և 4,00мм, длина не менее 9 размеров для каждого диаметра, при том самая короткая: не более чем 8мм, самая длинная: не менее чем 48мм.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</si>
  <si>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</si>
  <si>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33181390/501</t>
  </si>
  <si>
    <t>33181390/502</t>
  </si>
  <si>
    <t>33181390/503</t>
  </si>
  <si>
    <t>Ընդհանուր պայմաններ բոլոր չափաբաժինների համար`</t>
  </si>
  <si>
    <t>Общие условия для всех лотов: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</si>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</sst>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b/>
      <sz val="8"/>
      <name val="Arial Unicode"/>
      <family val="2"/>
      <charset val="204"/>
    </font>
    <font>
      <sz val="8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4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6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7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8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9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10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11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2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3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4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5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6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17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18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19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2" name="Text Box 2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4" name="Text Box 26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5" name="Text Box 2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6" name="Text Box 3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27" name="Text Box 32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28" name="Text Box 33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29" name="Text Box 3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0" name="Text Box 36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1" name="Text Box 38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2" name="Text Box 42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3" name="Text Box 44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4" name="Text Box 46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629322</xdr:colOff>
      <xdr:row>63</xdr:row>
      <xdr:rowOff>2689</xdr:rowOff>
    </xdr:to>
    <xdr:sp macro="" textlink="">
      <xdr:nvSpPr>
        <xdr:cNvPr id="35" name="Text Box 4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36" name="Text Box 33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63</xdr:row>
      <xdr:rowOff>2689</xdr:rowOff>
    </xdr:from>
    <xdr:to>
      <xdr:col>3</xdr:col>
      <xdr:colOff>554948</xdr:colOff>
      <xdr:row>63</xdr:row>
      <xdr:rowOff>2689</xdr:rowOff>
    </xdr:to>
    <xdr:sp macro="" textlink="">
      <xdr:nvSpPr>
        <xdr:cNvPr id="37" name="Text Box 32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1703742" y="17379202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629322</xdr:colOff>
      <xdr:row>5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5</xdr:row>
      <xdr:rowOff>2689</xdr:rowOff>
    </xdr:from>
    <xdr:to>
      <xdr:col>3</xdr:col>
      <xdr:colOff>554948</xdr:colOff>
      <xdr:row>5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1894242" y="37593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zoomScale="70" zoomScaleNormal="70" workbookViewId="0">
      <selection activeCell="N1" sqref="N1:N1048576"/>
    </sheetView>
  </sheetViews>
  <sheetFormatPr defaultColWidth="8.88671875" defaultRowHeight="10.199999999999999"/>
  <cols>
    <col min="1" max="1" width="6" style="5" customWidth="1"/>
    <col min="2" max="2" width="9" style="5" customWidth="1"/>
    <col min="3" max="3" width="11.6640625" style="10" customWidth="1"/>
    <col min="4" max="4" width="20" style="10" customWidth="1"/>
    <col min="5" max="5" width="18.21875" style="10" customWidth="1"/>
    <col min="6" max="6" width="12.33203125" style="5" customWidth="1"/>
    <col min="7" max="7" width="48.33203125" style="10" customWidth="1"/>
    <col min="8" max="8" width="44.21875" style="10" customWidth="1"/>
    <col min="9" max="9" width="8.33203125" style="5" customWidth="1"/>
    <col min="10" max="10" width="8" style="5" customWidth="1"/>
    <col min="11" max="11" width="11.109375" style="11" customWidth="1"/>
    <col min="12" max="12" width="13.88671875" style="8" customWidth="1"/>
    <col min="13" max="13" width="14" style="12" customWidth="1"/>
    <col min="14" max="14" width="8.88671875" style="5"/>
    <col min="15" max="15" width="9.44140625" style="5" bestFit="1" customWidth="1"/>
    <col min="16" max="16384" width="8.88671875" style="5"/>
  </cols>
  <sheetData>
    <row r="1" spans="1:13" ht="91.8">
      <c r="A1" s="1" t="s">
        <v>0</v>
      </c>
      <c r="B1" s="4" t="s">
        <v>9</v>
      </c>
      <c r="C1" s="7" t="s">
        <v>9</v>
      </c>
      <c r="D1" s="3" t="s">
        <v>1</v>
      </c>
      <c r="E1" s="3" t="s">
        <v>2</v>
      </c>
      <c r="F1" s="9" t="s">
        <v>21</v>
      </c>
      <c r="G1" s="3" t="s">
        <v>3</v>
      </c>
      <c r="H1" s="3" t="s">
        <v>4</v>
      </c>
      <c r="I1" s="1" t="s">
        <v>5</v>
      </c>
      <c r="J1" s="1" t="s">
        <v>6</v>
      </c>
      <c r="K1" s="13" t="s">
        <v>10</v>
      </c>
      <c r="L1" s="9" t="s">
        <v>11</v>
      </c>
      <c r="M1" s="13" t="s">
        <v>12</v>
      </c>
    </row>
    <row r="2" spans="1:13" ht="173.4">
      <c r="A2" s="1">
        <v>1</v>
      </c>
      <c r="B2" s="1">
        <v>33181390</v>
      </c>
      <c r="C2" s="1" t="s">
        <v>22</v>
      </c>
      <c r="D2" s="6" t="s">
        <v>13</v>
      </c>
      <c r="E2" s="2" t="s">
        <v>14</v>
      </c>
      <c r="F2" s="1"/>
      <c r="G2" s="2" t="s">
        <v>15</v>
      </c>
      <c r="H2" s="2" t="s">
        <v>16</v>
      </c>
      <c r="I2" s="2" t="s">
        <v>7</v>
      </c>
      <c r="J2" s="2" t="s">
        <v>8</v>
      </c>
      <c r="K2" s="6">
        <v>84000</v>
      </c>
      <c r="L2" s="4">
        <v>900</v>
      </c>
      <c r="M2" s="14">
        <f>L2*K2</f>
        <v>75600000</v>
      </c>
    </row>
    <row r="3" spans="1:13" ht="224.4">
      <c r="A3" s="1">
        <v>2</v>
      </c>
      <c r="B3" s="1">
        <v>33181390</v>
      </c>
      <c r="C3" s="1" t="s">
        <v>23</v>
      </c>
      <c r="D3" s="6" t="s">
        <v>13</v>
      </c>
      <c r="E3" s="2" t="s">
        <v>14</v>
      </c>
      <c r="F3" s="1"/>
      <c r="G3" s="2" t="s">
        <v>17</v>
      </c>
      <c r="H3" s="2" t="s">
        <v>18</v>
      </c>
      <c r="I3" s="2" t="s">
        <v>7</v>
      </c>
      <c r="J3" s="2" t="s">
        <v>8</v>
      </c>
      <c r="K3" s="6">
        <v>86100</v>
      </c>
      <c r="L3" s="4">
        <v>400</v>
      </c>
      <c r="M3" s="14">
        <f t="shared" ref="M3:M4" si="0">L3*K3</f>
        <v>34440000</v>
      </c>
    </row>
    <row r="4" spans="1:13" ht="234.6">
      <c r="A4" s="1">
        <v>3</v>
      </c>
      <c r="B4" s="1">
        <v>33181390</v>
      </c>
      <c r="C4" s="1" t="s">
        <v>24</v>
      </c>
      <c r="D4" s="6" t="s">
        <v>13</v>
      </c>
      <c r="E4" s="2" t="s">
        <v>14</v>
      </c>
      <c r="F4" s="1"/>
      <c r="G4" s="2" t="s">
        <v>19</v>
      </c>
      <c r="H4" s="2" t="s">
        <v>20</v>
      </c>
      <c r="I4" s="2" t="s">
        <v>7</v>
      </c>
      <c r="J4" s="2" t="s">
        <v>8</v>
      </c>
      <c r="K4" s="6">
        <v>90000</v>
      </c>
      <c r="L4" s="4">
        <v>300</v>
      </c>
      <c r="M4" s="14">
        <f t="shared" si="0"/>
        <v>27000000</v>
      </c>
    </row>
    <row r="5" spans="1:13">
      <c r="A5" s="4"/>
      <c r="B5" s="9"/>
      <c r="C5" s="15"/>
      <c r="D5" s="16"/>
      <c r="E5" s="17"/>
      <c r="F5" s="9"/>
      <c r="G5" s="7"/>
      <c r="H5" s="7"/>
      <c r="I5" s="9"/>
      <c r="J5" s="9"/>
      <c r="K5" s="18"/>
      <c r="L5" s="19"/>
      <c r="M5" s="20">
        <f>SUM(M2:M4)</f>
        <v>137040000</v>
      </c>
    </row>
    <row r="6" spans="1:13" ht="204">
      <c r="A6" s="9"/>
      <c r="B6" s="9"/>
      <c r="C6" s="4"/>
      <c r="D6" s="21" t="s">
        <v>25</v>
      </c>
      <c r="E6" s="21" t="s">
        <v>26</v>
      </c>
      <c r="F6" s="9"/>
      <c r="G6" s="6" t="s">
        <v>27</v>
      </c>
      <c r="H6" s="6" t="s">
        <v>28</v>
      </c>
      <c r="I6" s="22"/>
      <c r="J6" s="22"/>
      <c r="K6" s="23"/>
      <c r="L6" s="24"/>
      <c r="M6" s="23"/>
    </row>
    <row r="7" spans="1:13" ht="102">
      <c r="A7" s="9"/>
      <c r="B7" s="9"/>
      <c r="C7" s="4"/>
      <c r="D7" s="21" t="s">
        <v>29</v>
      </c>
      <c r="E7" s="21" t="s">
        <v>30</v>
      </c>
      <c r="F7" s="9"/>
      <c r="G7" s="9" t="s">
        <v>31</v>
      </c>
      <c r="H7" s="9" t="s">
        <v>32</v>
      </c>
      <c r="I7" s="22"/>
      <c r="J7" s="22"/>
      <c r="K7" s="23"/>
      <c r="L7" s="24"/>
      <c r="M7" s="23"/>
    </row>
    <row r="8" spans="1:13">
      <c r="A8" s="25"/>
      <c r="B8" s="25"/>
      <c r="C8" s="25"/>
      <c r="D8" s="26"/>
      <c r="E8" s="27"/>
      <c r="F8" s="25"/>
      <c r="G8" s="28"/>
      <c r="H8" s="28"/>
      <c r="I8" s="25"/>
      <c r="J8" s="25"/>
      <c r="K8" s="29"/>
      <c r="L8" s="30"/>
      <c r="M8" s="29"/>
    </row>
    <row r="9" spans="1:13">
      <c r="A9" s="31"/>
      <c r="B9" s="32" t="s">
        <v>33</v>
      </c>
      <c r="C9" s="33"/>
      <c r="D9" s="34"/>
      <c r="E9" s="31"/>
      <c r="F9" s="33"/>
      <c r="G9" s="34"/>
      <c r="H9" s="34"/>
      <c r="I9" s="33"/>
      <c r="J9" s="33"/>
      <c r="K9" s="35"/>
      <c r="L9" s="36"/>
      <c r="M9" s="35"/>
    </row>
    <row r="10" spans="1:13">
      <c r="A10" s="31"/>
      <c r="B10" s="32" t="s">
        <v>34</v>
      </c>
      <c r="C10" s="33"/>
      <c r="D10" s="34"/>
      <c r="E10" s="31"/>
      <c r="F10" s="33"/>
      <c r="G10" s="34"/>
      <c r="H10" s="34"/>
      <c r="I10" s="33"/>
      <c r="J10" s="33"/>
      <c r="K10" s="35"/>
      <c r="L10" s="36"/>
      <c r="M10" s="35"/>
    </row>
    <row r="11" spans="1:13">
      <c r="A11" s="31"/>
      <c r="B11" s="32"/>
      <c r="C11" s="33"/>
      <c r="D11" s="34"/>
      <c r="E11" s="31"/>
      <c r="F11" s="33"/>
      <c r="G11" s="34"/>
      <c r="H11" s="34"/>
      <c r="I11" s="33"/>
      <c r="J11" s="33"/>
      <c r="K11" s="35"/>
      <c r="L11" s="36"/>
      <c r="M11" s="35"/>
    </row>
    <row r="12" spans="1:13">
      <c r="A12" s="31"/>
      <c r="B12" s="32" t="s">
        <v>35</v>
      </c>
      <c r="C12" s="33"/>
      <c r="D12" s="34"/>
      <c r="E12" s="31"/>
      <c r="F12" s="33"/>
      <c r="G12" s="34"/>
      <c r="H12" s="34"/>
      <c r="I12" s="33"/>
      <c r="J12" s="33"/>
      <c r="K12" s="35"/>
      <c r="L12" s="36"/>
      <c r="M12" s="35"/>
    </row>
    <row r="13" spans="1:13">
      <c r="A13" s="31"/>
      <c r="B13" s="32" t="s">
        <v>36</v>
      </c>
      <c r="C13" s="33"/>
      <c r="D13" s="34"/>
      <c r="E13" s="31"/>
      <c r="F13" s="33"/>
      <c r="G13" s="34"/>
      <c r="H13" s="34"/>
      <c r="I13" s="33"/>
      <c r="J13" s="33"/>
      <c r="K13" s="35"/>
      <c r="L13" s="36"/>
      <c r="M13" s="35"/>
    </row>
    <row r="14" spans="1:13">
      <c r="A14" s="31"/>
      <c r="B14" s="32"/>
      <c r="C14" s="33"/>
      <c r="D14" s="34"/>
      <c r="E14" s="31"/>
      <c r="F14" s="33"/>
      <c r="G14" s="34"/>
      <c r="H14" s="34"/>
      <c r="I14" s="33"/>
      <c r="J14" s="33"/>
      <c r="K14" s="35"/>
      <c r="L14" s="36"/>
      <c r="M14" s="35"/>
    </row>
    <row r="15" spans="1:13">
      <c r="A15" s="31"/>
      <c r="B15" s="32" t="s">
        <v>37</v>
      </c>
      <c r="C15" s="33"/>
      <c r="D15" s="34"/>
      <c r="E15" s="31"/>
      <c r="F15" s="33"/>
      <c r="G15" s="34"/>
      <c r="H15" s="34"/>
      <c r="I15" s="33"/>
      <c r="J15" s="33"/>
      <c r="K15" s="35"/>
      <c r="L15" s="36"/>
      <c r="M15" s="35"/>
    </row>
    <row r="16" spans="1:13">
      <c r="A16" s="31"/>
      <c r="B16" s="32" t="s">
        <v>38</v>
      </c>
      <c r="C16" s="33"/>
      <c r="D16" s="34"/>
      <c r="E16" s="31"/>
      <c r="F16" s="33"/>
      <c r="G16" s="34"/>
      <c r="H16" s="34"/>
      <c r="I16" s="33"/>
      <c r="J16" s="33"/>
      <c r="K16" s="35"/>
      <c r="L16" s="36"/>
      <c r="M16" s="35"/>
    </row>
    <row r="17" spans="1:13">
      <c r="A17" s="33"/>
      <c r="B17" s="33"/>
      <c r="C17" s="33"/>
      <c r="D17" s="34"/>
      <c r="E17" s="31"/>
      <c r="F17" s="33"/>
      <c r="G17" s="34"/>
      <c r="H17" s="34"/>
      <c r="I17" s="33"/>
      <c r="J17" s="33"/>
      <c r="K17" s="35"/>
      <c r="L17" s="36"/>
      <c r="M17" s="35"/>
    </row>
    <row r="18" spans="1:13" ht="187.2" customHeight="1">
      <c r="A18" s="22"/>
      <c r="B18" s="22"/>
      <c r="C18" s="22"/>
      <c r="D18" s="37"/>
      <c r="E18" s="38"/>
      <c r="F18" s="22"/>
      <c r="G18" s="4" t="s">
        <v>39</v>
      </c>
      <c r="H18" s="4" t="s">
        <v>40</v>
      </c>
      <c r="I18" s="22"/>
      <c r="J18" s="22"/>
      <c r="K18" s="23"/>
      <c r="L18" s="24"/>
      <c r="M18" s="23"/>
    </row>
  </sheetData>
  <autoFilter ref="A1:M1">
    <sortState ref="A2:M46">
      <sortCondition ref="D1:D45"/>
    </sortState>
  </autoFilter>
  <pageMargins left="0.2" right="0.21" top="0.22" bottom="0.22" header="0.2" footer="0.2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2025-04-29T07:12:03Z</dcterms:modified>
</cp:coreProperties>
</file>