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B73BB709-4070-4600-857C-18F1BA2EF449}" xr6:coauthVersionLast="47" xr6:coauthVersionMax="47" xr10:uidLastSave="{00000000-0000-0000-0000-000000000000}"/>
  <bookViews>
    <workbookView xWindow="-120" yWindow="-120" windowWidth="24240" windowHeight="13140" xr2:uid="{00000000-000D-0000-FFFF-FFFF00000000}"/>
  </bookViews>
  <sheets>
    <sheet name="հայ" sheetId="1" r:id="rId1"/>
    <sheet name="ռուս" sheetId="2" state="hidden" r:id="rId2"/>
  </sheets>
  <definedNames>
    <definedName name="_xlnm._FilterDatabase" localSheetId="0" hidden="1">հայ!$E$2:$E$21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1" l="1"/>
  <c r="K3" i="1"/>
  <c r="K11" i="1" l="1"/>
  <c r="K12" i="1"/>
  <c r="K13" i="1"/>
  <c r="K14" i="1"/>
  <c r="K15" i="1"/>
  <c r="A4" i="1"/>
  <c r="A5" i="1" s="1"/>
  <c r="A6" i="1" s="1"/>
  <c r="A7" i="1" s="1"/>
  <c r="A8" i="1" s="1"/>
  <c r="A9" i="1" l="1"/>
  <c r="K8" i="1"/>
  <c r="K9" i="1"/>
  <c r="A10" i="1" l="1"/>
  <c r="A11" i="1" s="1"/>
  <c r="A12" i="1" s="1"/>
  <c r="A13" i="1" s="1"/>
  <c r="A14" i="1" s="1"/>
  <c r="A15" i="1" s="1"/>
  <c r="A16" i="1" s="1"/>
  <c r="K6" i="1"/>
  <c r="K7" i="1"/>
  <c r="K16" i="1"/>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<sst xmlns="http://schemas.openxmlformats.org/spreadsheetml/2006/main" count="543" uniqueCount="419">
  <si>
    <t>Հ/Հ</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</si>
  <si>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</si>
  <si>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</si>
  <si>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</si>
  <si>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</si>
  <si>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</si>
  <si>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</si>
  <si>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</si>
  <si>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</si>
  <si>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</si>
  <si>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</si>
  <si>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</si>
  <si>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</si>
  <si>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</si>
  <si>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</si>
  <si>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</si>
  <si>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</si>
  <si>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</si>
  <si>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</si>
  <si>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</si>
  <si>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</si>
  <si>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</si>
  <si>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</si>
  <si>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</si>
  <si>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</si>
  <si>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</si>
  <si>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</si>
  <si>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</si>
  <si>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</si>
  <si>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</si>
  <si>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</si>
  <si>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</si>
  <si>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</si>
  <si>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</si>
  <si>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</si>
  <si>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</si>
  <si>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</si>
  <si>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</si>
  <si>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</si>
  <si>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</si>
  <si>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</si>
  <si>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</si>
  <si>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</si>
  <si>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</si>
  <si>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</si>
  <si>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</si>
  <si>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</si>
  <si>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</si>
  <si>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</si>
  <si>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</si>
  <si>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</si>
  <si>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</si>
  <si>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</si>
  <si>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</si>
  <si>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</si>
  <si>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</si>
  <si>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</si>
  <si>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</si>
  <si>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</si>
  <si>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</si>
  <si>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</si>
  <si>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</si>
  <si>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</si>
  <si>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</si>
  <si>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</si>
  <si>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</si>
  <si>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</si>
  <si>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</si>
  <si>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</si>
  <si>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</si>
  <si>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</si>
  <si>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</si>
  <si>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</si>
  <si>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</si>
  <si>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</si>
  <si>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</si>
  <si>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</si>
  <si>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</si>
  <si>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</si>
  <si>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</si>
  <si>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</si>
  <si>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</si>
  <si>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</si>
  <si>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</si>
  <si>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</si>
  <si>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</si>
  <si>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</si>
  <si>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</si>
  <si>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</si>
  <si>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</si>
  <si>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</si>
  <si>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</si>
  <si>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</si>
  <si>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</si>
  <si>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</si>
  <si>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</si>
  <si>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</si>
  <si>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</si>
  <si>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</si>
  <si>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</si>
  <si>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</si>
  <si>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</si>
  <si>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</si>
  <si>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</si>
  <si>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</si>
  <si>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</si>
  <si>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</si>
  <si>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</si>
  <si>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</si>
  <si>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</si>
  <si>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</si>
  <si>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</si>
  <si>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</si>
  <si>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</si>
  <si>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</si>
  <si>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</si>
  <si>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</si>
  <si>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</si>
  <si>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</si>
  <si>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</si>
  <si>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</si>
  <si>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</si>
  <si>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</si>
  <si>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</si>
  <si>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</si>
  <si>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</si>
  <si>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</si>
  <si>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</si>
  <si>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</si>
  <si>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</si>
  <si>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</si>
  <si>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</si>
  <si>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</si>
  <si>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</si>
  <si>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</si>
  <si>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</si>
  <si>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</si>
  <si>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</si>
  <si>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</si>
  <si>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</si>
  <si>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</si>
  <si>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</si>
  <si>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</si>
  <si>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</si>
  <si>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</si>
  <si>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</si>
  <si>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</si>
  <si>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</si>
  <si>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</si>
  <si>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</si>
  <si>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</si>
  <si>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</si>
  <si>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</si>
  <si>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</si>
  <si>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</si>
  <si>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</si>
  <si>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</si>
  <si>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</si>
  <si>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</si>
  <si>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</si>
  <si>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</si>
  <si>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</si>
  <si>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</si>
  <si>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</si>
  <si>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</si>
  <si>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</si>
  <si>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</si>
  <si>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</si>
  <si>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</si>
  <si>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</si>
  <si>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</si>
  <si>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</si>
  <si>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</si>
  <si>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</si>
  <si>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</si>
  <si>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</si>
  <si>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</si>
  <si>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</si>
  <si>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</si>
  <si>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</si>
  <si>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</si>
  <si>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</si>
  <si>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</si>
  <si>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</si>
  <si>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</si>
  <si>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</si>
  <si>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</si>
  <si>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</si>
  <si>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</si>
  <si>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</si>
  <si>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</si>
  <si>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</si>
  <si>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</si>
  <si>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</si>
  <si>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</si>
  <si>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</si>
  <si>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</si>
  <si>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</si>
  <si>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</si>
  <si>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</si>
  <si>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</si>
  <si>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</si>
  <si>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</si>
  <si>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</si>
  <si>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</si>
  <si>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</si>
  <si>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</si>
  <si>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</si>
  <si>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</si>
  <si>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</si>
  <si>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</si>
  <si>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</si>
  <si>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</si>
  <si>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</si>
  <si>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</si>
  <si>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</si>
  <si>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</si>
  <si>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</si>
  <si>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</si>
  <si>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</si>
  <si>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</si>
  <si>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</si>
  <si>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</si>
  <si>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</si>
  <si>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</si>
  <si>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</si>
  <si>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</si>
  <si>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</si>
  <si>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</si>
  <si>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</si>
  <si>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</si>
  <si>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</si>
  <si>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</si>
  <si>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</si>
  <si>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</si>
  <si>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</si>
  <si>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</si>
  <si>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</si>
  <si>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</si>
  <si>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</si>
  <si>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</si>
  <si>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</si>
  <si>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</si>
  <si>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</si>
  <si>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</si>
  <si>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</si>
  <si>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</si>
  <si>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</si>
  <si>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</si>
  <si>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</si>
  <si>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</si>
  <si>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</si>
  <si>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</si>
  <si>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</si>
  <si>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</si>
  <si>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</si>
  <si>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</si>
  <si>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</si>
  <si>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</si>
  <si>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</si>
  <si>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</si>
  <si>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</si>
  <si>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</si>
  <si>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</si>
  <si>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</si>
  <si>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</si>
  <si>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</si>
  <si>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</si>
  <si>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</si>
  <si>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</si>
  <si>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</si>
  <si>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</si>
  <si>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</si>
  <si>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</si>
  <si>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</si>
  <si>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</si>
  <si>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</si>
  <si>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</si>
  <si>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</si>
  <si>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</si>
  <si>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</si>
  <si>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</si>
  <si>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</si>
  <si>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</si>
  <si>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</si>
  <si>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</si>
  <si>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</si>
  <si>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</si>
  <si>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</si>
  <si>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</si>
  <si>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</si>
  <si>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</si>
  <si>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</si>
  <si>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</si>
  <si>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</si>
  <si>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</si>
  <si>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</si>
  <si>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</si>
  <si>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</si>
  <si>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</si>
  <si>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</si>
  <si>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</si>
  <si>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</si>
  <si>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</si>
  <si>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</si>
  <si>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</si>
  <si>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</si>
  <si>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</si>
  <si>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</si>
  <si>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</si>
  <si>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</si>
  <si>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</si>
  <si>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</si>
  <si>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</si>
  <si>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</si>
  <si>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</si>
  <si>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</si>
  <si>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</si>
  <si>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</si>
  <si>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</si>
  <si>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</si>
  <si>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</si>
  <si>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</si>
  <si>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</si>
  <si>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</si>
  <si>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</si>
  <si>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</si>
  <si>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</si>
  <si>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</si>
  <si>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</si>
  <si>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Քանակ</t>
  </si>
  <si>
    <t>Չ/Մ</t>
  </si>
  <si>
    <t>Գին</t>
  </si>
  <si>
    <t>Գումար</t>
  </si>
  <si>
    <t>հատ</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</si>
  <si>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</si>
  <si>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ՀՀ դրամ</t>
  </si>
  <si>
    <t xml:space="preserve">Մագնեզիումի սուլֆատ լուծույթ ն/ե և մ/մ ներարկման 250մգ/մլ ամպուլներ 5մլ։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ժամկետ:Պահպանման պայմանները՝  չոր, լույսից պաշտպանված վայրում, երեխաների համար անհասանելի վայրում, ոչ բարձր քան 25°C ջերմաստիճանի պայմաններում: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</si>
  <si>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</si>
  <si>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Պոլիէթիլենային բալոն առաջնային հումքից,  5 լիտր տարողությամբ,  խցանով, բռնակով, սպիտակ գույնի, բերանի տրամագիծը 4,5-5սմ։ Նոր է, չօգտագործված։ Հանձնելու պահին ամբողջ պիտանելիության ժամկետի 1/2-րդի առկայություն:</t>
  </si>
  <si>
    <t xml:space="preserve">   Քվետիապին (քվետիապինի ֆումարատ) դեղահատեր թաղանթապատ 100մգ։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</si>
  <si>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</si>
  <si>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</si>
  <si>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ապրիլ ամիսը:</t>
  </si>
  <si>
    <t>Թերմոթուղթ փայլուն 110HG, 110մմ*18մ գլանափաթեթով, նախատեսված Sony UP D898 MD սարքավորման համար: Նոր է, չօգտագործված։ Հանձնելու պահին ամբողջ պիտանելիության ժամկետի 1/2-րդի առկայություն: Որակի սերտիֆիկատների առկայություն:</t>
  </si>
  <si>
    <t xml:space="preserve">մետամիզոլ (մետամիզոլ նատրիում) դեղահատեր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</si>
  <si>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Օլանզապին դեղահատեր բերանի խոռոչում լուծվող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</si>
  <si>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թիամին (թիամինի հիդրոքլորիդ), պիրիդօքսին (պիրիդօքսինի հիդրոքլորիդ), ցիանոկոբալամին, լիդոկային (լիդոկայինի հիդրոքլորիդի մոնահիդրատ) լուծույթ մ/մ ներարկման 50մգ/մլ+50մգ/մլ+0,5մգ/մլ+10մգ/մլ; (5) ամպուլներ 2մլ, (5/1x5/) ամպուլներ 2մլ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վայրում,+ 2- +8°C ջերմաստիճանի պայմաններում: Դեղը  ներառված է ՀՀ-ում գրանցված դեղերի պետական գրանցամատյանում (ռեեստր): </t>
  </si>
  <si>
    <t>Նեվրոլեկ</t>
  </si>
  <si>
    <t>ալպրազոլամ 1մգ</t>
  </si>
  <si>
    <t xml:space="preserve">ալպրազոլամ դեղահատեր 1մգ;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</si>
  <si>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քլորամֆենիկոլ, մեթիլուրացիլ</t>
  </si>
  <si>
    <t xml:space="preserve">  քլորամֆենիկոլ, մեթիլուրացիլ քսուք արտաքին կիրառման7,5մգ/գ+40մգ/գ; ալյումինե պարկուճ 40գ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</si>
  <si>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սպիրոնոլակտոն</t>
  </si>
  <si>
    <t>տոլպերիզոն (տոլպերիզոն հիդրոքլորիդ)</t>
  </si>
  <si>
    <t xml:space="preserve">տոլպերիզոն (տոլպերիզոն հիդրոքլորիդ) դեղահատեր թաղանթապատ  150մգ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15- 25°C ջերմաստիճանի պայմաններում: Դեղը  ներառված է ՀՀ-ում գրանցված դեղերի պետական գրանցամատյանում (ռեեստր): </t>
  </si>
  <si>
    <t xml:space="preserve"> Քվետիապին (քվետիապինի ֆումարատ) դեղահատեր թաղանթապատ 100մգ</t>
  </si>
  <si>
    <t>Մագնեզիումի սուլֆատ լուծույթ ն/ե և մ/մ ներարկման 250մգ/մլ ամպուլներ 5մլ</t>
  </si>
  <si>
    <t>մետամիզոլ (մետամիզոլ նատրիում) դեղահատեր 500մգ</t>
  </si>
  <si>
    <t>Օլանզապին դեղահատեր բերանի խոռոչում լուծվող 5մգ։</t>
  </si>
  <si>
    <t>Թերմոթուղթ փայլուն 110HG, 110մմ*18մ գլանափաթեթով</t>
  </si>
  <si>
    <t>Պոլիէթիլենային բալոն առաջնային հումքից,  5 լիտր տարողությամբ</t>
  </si>
  <si>
    <t>Пирацетам Пирацетам раствор для инъекций 200мг/мл, ампулы 5мл</t>
  </si>
  <si>
    <t>Кветиапин (кветиапина фумарат) таблетки, покрытые пленочной оболочкой 100 мг</t>
  </si>
  <si>
    <t>Раствор сульфата магния для внутривенного и внутримышечного введения 250 мг/мл ампулы 5 мл</t>
  </si>
  <si>
    <t>метамизол (метамизол натрия) таблетки 500 мг</t>
  </si>
  <si>
    <t>Оланзапин таблетки для рассасывания 5 мг.</t>
  </si>
  <si>
    <t>Нейролек</t>
  </si>
  <si>
    <t>алпразолам 1 мг</t>
  </si>
  <si>
    <t>хлорамфеникол, метилурацил</t>
  </si>
  <si>
    <t>спиронолактон</t>
  </si>
  <si>
    <t>толперизон (толперизона гидрохлорид)</t>
  </si>
  <si>
    <t>Кветиапин (кветиапина фумарат), таблетки, покрытые пленочной оболочкой, 100 мг.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при температуре не выше 25°С. Препарат включен в Государственный реестр лекарственных средств, зарегистрированных в РА.</t>
  </si>
  <si>
    <t>Раствор сульфата магния для внутривенного и внутримышечного введения 250 мг/мл, ампулы по 5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в сухом, защищенном от света и недоступном для детей месте, при температуре не выше 25°С.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</si>
  <si>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Технические характеристика*</t>
  </si>
  <si>
    <t>Метамизол (метамизол натрия) таблетки 500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</si>
  <si>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Оланзапин таблетки для рассасывания 5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</si>
  <si>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тиамин (тиамина гидрохлорид), пиридоксин (пиридоксина гидрохлорид), цианокобаламин, лидокаин (лидокаина гидрохлорида моногидрат) раствор для внутримышечных инъекций 50мг/мл+50мг/мл+0,5мг/мл+10мг/мл; (5) ампул по 2 мл, (5/1x5/) ампул по 2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от +2 до +8°С. Препарат включен в Государственный реестр лекарственных средств, зарегистрированных в РА.</t>
  </si>
  <si>
    <t>алпразолам таблетки 1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</si>
  <si>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хлорамфеникол, метилурацил мазь для наружного применения 7,5 мг/г+40 мг/г; Алюминиевая капсула 40г.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</si>
  <si>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Толперизон (толперизона гидрохлорид), таблетки, покрытые пленочной оболочкой, 150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15-25°С. Препарат включен в Государственный реестр лекарственных средств, зарегистрированных в РА.</t>
  </si>
  <si>
    <t>Термобумага глянцевая 110HG, рулон 110мм*18м, предназначена для оборудования Sony UP D898 MD. Новый, неиспользованный. Наличие 1/2 всего срока годности на момент поставки. Наличие сертификатов качества.</t>
  </si>
  <si>
    <t>Полиэтиленовый баллон из первичного сырья, емкостью 5 литров, с пробкой, ручкой, белого цвета, диаметр горловины 4,5-5 см. Он новый, неиспользованный. Наличие 1/2 всего срока годности на момент поставки.</t>
  </si>
  <si>
    <t>Անվանում</t>
  </si>
  <si>
    <t>Наименование</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</si>
  <si>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апрель.</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</si>
  <si>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</si>
  <si>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</si>
  <si>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</si>
  <si>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</si>
  <si>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</si>
  <si>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Термобумага глянцевая 110HG, рулон 110мм*18м</t>
  </si>
  <si>
    <t>Полиэтиленовый баллон из первичного сырья, емкостью 5 литров</t>
  </si>
  <si>
    <t>33691145/4</t>
  </si>
  <si>
    <t>33661161/5</t>
  </si>
  <si>
    <t>33611440/7</t>
  </si>
  <si>
    <t>33691176/19</t>
  </si>
  <si>
    <t>33691176/20</t>
  </si>
  <si>
    <t>33631200/1</t>
  </si>
  <si>
    <t xml:space="preserve">սպիրոնոլակտոն դեղահատեր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</si>
  <si>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Таблетки спиронолактона 25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</si>
  <si>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33621620/1</t>
  </si>
  <si>
    <t>33631380/1</t>
  </si>
  <si>
    <t>30197654/2</t>
  </si>
  <si>
    <t>19642100/4</t>
  </si>
  <si>
    <t>33661127/3</t>
  </si>
  <si>
    <t>33151150/501</t>
  </si>
  <si>
    <t>Ինկուբատոր (տաք օդով չորացնող պահարան, թեմոստատ)</t>
  </si>
  <si>
    <t>33121240/501</t>
  </si>
  <si>
    <t>Ախտորոշման սարք (կուագոլոմետր)</t>
  </si>
  <si>
    <t>42911160/501</t>
  </si>
  <si>
    <t>Ջրի մաքրման սարքավորում (ջրի դեիոնիզացնող սարք)</t>
  </si>
  <si>
    <t>«Осушитель воздуха горячим воздухом с рабочим объемом 45 литров. Регулируемое расстояние между полками, 7 полок, не менее 2 металлических полок. Механизм с 2 вентиляционными отверстиями, который охлаждается горизонтальным потоком воздуха. Боковые нагреватели, вентиляционные пластины, легко снимаются для чистки. Регулируемая скорость воздушного потока в зависимости от требований пользователя. Большой светодиодный цифровой дисплей. Функция двойной защиты, сигнализация при выходе из строя основного контроллера, отключение системы. Возможность подключения к компьютеру для удаленного управления и контроля процесса.
Диапазон регулирования температуры (℃) RT+10-300℃
Колебание температуры (℃) ±1,0℃, разрешение температуры (℃) 0,1℃, мощность нагрева (кВт) 1,2, внутренние размеры камеры не менее 345×345×334550, внешние размеры не более 520×560×740
Диапазон времени: 1-9999 минут. Обязательные сертификаты качества ISO 13485, ISO 90011, FDA, CE. Обучение процессу настройки и эксплуатации станка осуществляется поставщиком по желанию Заказчика в сроки, указанные Заказчиком, с гарантийным сроком один год и 2 годами послегарантийного обслуживания.</t>
  </si>
  <si>
    <t>Область применения: Деионизация воды.
Общие требования: Предоставляемое оборудование должно быть новым, неиспользованным. Оборудование, материалы и принадлежности должны быть новыми, оригинальными и нереставрированными. Продукция должна соответствовать или превосходить технические характеристики, указанные в перечисленных ниже требованиях, по всем характеристикам.
Вода, получаемая из системы очистки воды, должна быть сверхчистой (класс 1) и соответствовать требованиям хроматографии, масс-спектрометрии, микробиологии и молекулярной биологии. Перед поступлением в систему водоподготовки вода должна пройти предварительную очистку методом дистилляции или обратного осмоса. Он должен производить не менее 10 литров сверхчистой воды в день и весить не более 25 кг.
Система очистки воды не подключена к общей сети водоснабжения. Необходимо наличие 5-литрового контейнера для предварительно очищенной воды, цветного ЖК-монитора, датчика проводимости, монитора общего содержания органического углерода. Физические свойства воды из системы водоочистки (сверхчистая вода, класс 1). Удельное сопротивление при 25 °C 18,2 МОм x см.
Электропроводность при 25 °C 0,055 мкСм/см.
Общий органический углерод &lt;2ppb.
Бактерии &lt;0,01КОЕ/мл.
Эндотоксины &lt;0,15ЕЭ/мл.
Частицы &gt;0,22 мкм &lt;1/мл.
Система очистки воды должна быть оснащена соответствующими микрофильтрами, рассчитанными как минимум на 1 год бесперебойной работы.
Установка, настройка устройства и обучение сотрудников на месте.
Гарантия 1 год. Сертификаты качества: ISO9001:2015 или FDA
Обучение процессу настройки и эксплуатации станка осуществляется поставщиком по желанию Заказчика в сроки, указанные Заказчиком, с гарантийным сроком один год и 2 годами послегарантийного обслуживания.</t>
  </si>
  <si>
    <t>Նմուշի նախնական տաքացման դիրքը: 16
Ռեագենտի նախատաքացման դիրքը: 4
Նմուշի ծավալը ` 20 μL-40 μL
Ռեագենտի ծախսը՝ 20 μL-40 μL
Փորձարկման ալիքներ՝ 2 ալիք,
2 տարբեր պարաﬔտրերի ﬕաժամանակյա վերլուծություն
Փորձարկման ալիքի երկարությունը 470 նմ
Նմուշի սպառումը 20 μL-40 μL՝ կախված հետազոտությունից
Ջերմաստիճանի վերահսկման ճշգրտություն 37±0.3℃
Կրկնելիությունը՝ CV &lt; 2%
Հիշողություն ՝ 10000 թեստի արդյունք
S, %, PTR, INR, g/L արդյունքի նշում
Ներքին ջերմային զգայուն տպիչ
LCD էկրան 240*128
Գործողության լեզուն անգլերեն
Էլեկտրականություն 220VAC±15% 50-60Hz
ISO 13485, ISO 90011, FDA
Սարքի կարգաբերման և շահագործման ընթացքում մատակարարի կողից ուսուցանումը  կատարվում է  Պատվիրատուի պահանջով , Պատվիրատուի կողմից սահմանված ժամկետում, մեկ տարվա երաշխիքային ժամկետով և 2 տարվա հետերաշխիքաային սպասարկմամբ</t>
  </si>
  <si>
    <t>Տաք չոր օդային ախտահանիչ՝ 45լ աշխատանքային ծավալով։ Դարակների հեռավորությունը կարգավորելի, 7 դարակի հնարավություն, ոչ պակաս 2 մետաղական  դարակի առկայություն։ 2 օդորոակիչներով աշխատող մեխանիզմ, որն ապարահովվում է օդի հորիզոնական հոսքը։ Կողային տաքացուցիչները, վենտիլյացիոն թիթեղները, հեշտ անջատող՝ դրանց մաքրման համար։ Օդի հոսքի արագությունը կարգավորելի, կախված օգտագործողի պահանջներից։ Մեծ LED  թվային էկրան։ Պաշտպանության կրկնակի գործառույթ, ահանզանգ հիմնական կարգավորիչի խափանման ժամանակ, համակարգի անջատում։ Համակարգչին միանալու հնարավորություն, պրոցեսը հեռվից կառավարելու և վերահսկելու նպատակով։
Ջերմաստիճանի կառավարման միջակայք (℃) RT+10-300℃
Ջերմաստիճանի տատանում (℃) ±1.0℃,ջերմաստիճանի լուծաչափ (℃) 0.1℃,ջեռուցման հզորություն (կՎտ)  1.2, խցիկի ներքին  չափերը ոչ պակաս, քան 345×345×334550,արտաքին չափեր  ոչ ավել ,քան 520×560×740
Ժամանակի միջակայք՝ 1-9999 րոպե։ Պարտադիր  որակի հավաստագրեր iso 13485, iso 90011, FDA, CE։Սարքի կարգաբերման և շահագործման ընթացքում մատակարարի կողից ուսուցանումը  կատարվում է  Պատվիրատուի պահանջով , Պատվիրատուի կողմից սահմանված ժամկետում, մեկ տարվա երաշխիքային ժամկետով և 2 տարվա հետերաշխիքաային սպասարկմամբ:</t>
  </si>
  <si>
    <t>Կիրառման ոլորտ․ Ջրի դեիոնացում 
Ընդհանուր պահանջներ․  Մատակարարվող սարքավորումը պետք է լինի նոր, չօգտագործված։ Լրակազմը, նյութերը և պարագաները պետք է լինեն նոր, օրիգինալ, չվերականգնված։ Ապրանքները բոլոր բնութագրերով պետք է համապատասխանեն կամ գերազանցեն ստորև թվարկված պահանջներում տրված տեխնիկական ցուցանիշները։
Ջրի մաքրման համակարգից ստացվող ջուրը պետք է լինի առաջին կարգի գերմաքուր (Ultrapure water, Grade 1), պետք է համապատասխանի քրոմատոգրաֆիայի, մասս-սպեկտրոմետրիայի, միկրոբիոլոգիայի և մոլեկուլային կենսաբանության պահանջներին։  Նախքան ջրի մաքրման համակարգ մտնելը ջուրը պետք է ենթարկվի նախնական մաքրման՝ թորման կամ հակադարձ օսմոսի եղանակով։ Օրական պետք է արտադրի ոչ քիչ քան 10 լ գերմաքուր ջուր, չպետք է լինի 25 կգ-ից ծանր։
Ջրի մաքրման համակարգը չի միանում ջրամատակարարման ընդհանուր ցանցին։ Պետք է ունենա 5 լ տարա նախապես մաքրված ջրի համար, գունավոր LCD մոնիտոր, հաղորդականության սենսոր, ընդհանուր օրգանական ածխածնի մոնիտոր: Ջրի մաքրման համակարգից ստացվող ջրի (Ultrapure water, Grade 1) ֆիզիկական հատկությունները։ Դիմադրողականություն 25 °C-ում 18.2 MΩ x cm։
Հաղորդականությունը 25 °C-ում 0.055 μS/cm։
Ընդհանուր օրգանական ածխածին &lt;2ppb։
Բակտերիաներ &lt;0,01CFU/ml։
Էնդոտոքսիններ &lt;0.15EU/ml։
Մասնիկներ &gt;0.22 μm &lt;1/մլ։ 
Ջրի մաքրման համակարգի հետ պետք է մատակարարվի համապատասխան միկրոֆիլտրեր առնվազն 1 տարի անխափան աշխատանքի համար ։
Սարքի տեղադրում, կարգաբերում, աշխատակիցների ուսուցում տեղում։
Երաշխիք 1 տարի։ Որակի վկայականներ ` ISO9001:2015 կամ FDA
Սարքի կարգաբերման և շահագործման ընթացքում մատակարարի կողից ուսուցանումը  կատարվում է  Պատվիրատուի պահանջով , Պատվիրատուի կողմից սահմանված ժամկետում, մեկ տարվա երաշխիքային ժամկետով և 2 տարվա հետերաշխիքաային սպասարկմամբ:</t>
  </si>
  <si>
    <t>Позиция предварительного нагрева образца: 16
Позиция предварительного нагрева реагента: 4
Объем образца: 20 мкл-40 мкл
Расход реагента: 20 мкл-40 мкл
Тестовые каналы: 2 канала,
Одновременный анализ 2-х различных параметров
Тестовая длина волны 470 нм
Расход образца 20 мкл-40 мкл в зависимости от теста
Точность контроля температуры 37±0,3℃
Повторяемость: CV &lt; 2%
Память: 10 000 результатов тестов
S, %, PTR, INR, г/л индикация результата
Внутренний термопринтер
ЖК-экран 240*128
Язык операции: английский
Электричество 220 В переменного тока ±15% 50-60 Гц
ИСО 13485, ИСО 90011, FDA
Обучение персонала у поставщика при настройке и эксплуатации прибора проводится по желанию Заказчика, в сроки, указанные Заказчиком, с гарантийным сроком один год и 2 годами послегарантийного обслуживания.</t>
  </si>
  <si>
    <t>ԿԲԱԿ-ԷԱՃԱՊՁԲ-25/17 ծածկագրով լաբորատոր սարքավորումների ձեռքբերման մրցույթի տեխնիկական բնութագիր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</si>
</sst>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b/>
      <sz val="8"/>
      <color theme="1"/>
      <name val="GHEA Grapalat"/>
      <family val="3"/>
    </font>
    <font>
      <sz val="7"/>
      <color rgb="FFFF0000"/>
      <name val="GHEA Grapalat"/>
      <family val="3"/>
    </font>
    <font>
      <b/>
      <sz val="7"/>
      <color rgb="FFFF0000"/>
      <name val="GHEA Grapalat"/>
      <family val="3"/>
    </font>
    <font>
      <b/>
      <sz val="11"/>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9" fillId="0" borderId="0"/>
    <xf numFmtId="0" fontId="13" fillId="0" borderId="0"/>
  </cellStyleXfs>
  <cellXfs count="98">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5" fillId="2" borderId="0" xfId="0" applyFont="1" applyFill="1" applyAlignment="1">
      <alignment horizontal="center" vertical="center"/>
    </xf>
    <xf numFmtId="0" fontId="16" fillId="2" borderId="0" xfId="0" applyFont="1" applyFill="1" applyAlignment="1">
      <alignment horizontal="center" vertical="center"/>
    </xf>
    <xf numFmtId="0" fontId="3" fillId="2" borderId="0" xfId="0" applyFont="1" applyFill="1"/>
    <xf numFmtId="0" fontId="16" fillId="2" borderId="2" xfId="0" applyFont="1" applyFill="1" applyBorder="1" applyAlignment="1">
      <alignment horizontal="center" vertical="center" wrapText="1"/>
    </xf>
    <xf numFmtId="0" fontId="16" fillId="2" borderId="2" xfId="0" applyFont="1" applyFill="1" applyBorder="1" applyAlignment="1">
      <alignment horizontal="center" vertical="center"/>
    </xf>
    <xf numFmtId="0" fontId="3" fillId="2" borderId="0" xfId="0" applyFont="1" applyFill="1" applyAlignment="1">
      <alignment vertical="center"/>
    </xf>
    <xf numFmtId="0" fontId="7" fillId="2" borderId="0" xfId="0" applyFont="1" applyFill="1" applyAlignment="1">
      <alignment wrapText="1"/>
    </xf>
    <xf numFmtId="0" fontId="15" fillId="2" borderId="0" xfId="0" applyFont="1" applyFill="1" applyAlignment="1">
      <alignment vertical="top"/>
    </xf>
    <xf numFmtId="0" fontId="2" fillId="2" borderId="0" xfId="0" applyFont="1" applyFill="1" applyAlignment="1">
      <alignment horizontal="center"/>
    </xf>
    <xf numFmtId="0" fontId="3" fillId="2" borderId="0" xfId="0" applyFont="1" applyFill="1" applyAlignment="1">
      <alignment horizontal="center"/>
    </xf>
    <xf numFmtId="0" fontId="15"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3" xfId="0" applyFont="1" applyFill="1" applyBorder="1" applyAlignment="1">
      <alignment horizontal="center" vertical="center"/>
    </xf>
    <xf numFmtId="0" fontId="15" fillId="2" borderId="2" xfId="0" applyFont="1" applyFill="1" applyBorder="1" applyAlignment="1">
      <alignment horizontal="left" vertical="top" wrapText="1"/>
    </xf>
    <xf numFmtId="0" fontId="14" fillId="2" borderId="2" xfId="0" applyFont="1" applyFill="1" applyBorder="1" applyAlignment="1">
      <alignment horizontal="center" vertical="center" wrapText="1"/>
    </xf>
    <xf numFmtId="0" fontId="17" fillId="2" borderId="3" xfId="0" applyFont="1" applyFill="1" applyBorder="1" applyAlignment="1">
      <alignment horizontal="left" vertical="center" wrapText="1"/>
    </xf>
    <xf numFmtId="0" fontId="17" fillId="2" borderId="2" xfId="0" applyFont="1" applyFill="1" applyBorder="1" applyAlignment="1">
      <alignment vertical="top" wrapText="1"/>
    </xf>
    <xf numFmtId="0" fontId="17" fillId="2" borderId="2" xfId="0" applyFont="1" applyFill="1" applyBorder="1" applyAlignment="1">
      <alignment horizontal="left" vertical="center" wrapText="1"/>
    </xf>
    <xf numFmtId="0" fontId="17" fillId="2" borderId="5" xfId="0" applyFont="1" applyFill="1" applyBorder="1" applyAlignment="1">
      <alignment horizontal="left" vertical="top" wrapText="1"/>
    </xf>
    <xf numFmtId="0" fontId="17" fillId="2" borderId="4" xfId="0" applyFont="1" applyFill="1" applyBorder="1" applyAlignment="1">
      <alignment horizontal="left" vertical="top" wrapText="1"/>
    </xf>
    <xf numFmtId="0" fontId="17" fillId="2" borderId="11" xfId="0" applyFont="1" applyFill="1" applyBorder="1" applyAlignment="1">
      <alignment horizontal="left" vertical="top" wrapText="1"/>
    </xf>
    <xf numFmtId="0" fontId="17" fillId="2" borderId="12" xfId="0" applyFont="1" applyFill="1" applyBorder="1" applyAlignment="1">
      <alignment horizontal="left" vertical="top" wrapText="1"/>
    </xf>
    <xf numFmtId="0" fontId="17" fillId="2" borderId="0" xfId="0" applyFont="1" applyFill="1" applyBorder="1" applyAlignment="1">
      <alignment horizontal="left" vertical="top" wrapText="1"/>
    </xf>
    <xf numFmtId="0" fontId="17" fillId="2" borderId="13" xfId="0" applyFont="1" applyFill="1" applyBorder="1" applyAlignment="1">
      <alignment horizontal="left" vertical="top" wrapText="1"/>
    </xf>
    <xf numFmtId="0" fontId="17" fillId="2" borderId="14" xfId="0" applyFont="1" applyFill="1" applyBorder="1" applyAlignment="1">
      <alignment horizontal="left" vertical="top" wrapText="1"/>
    </xf>
    <xf numFmtId="0" fontId="17" fillId="2" borderId="1" xfId="0" applyFont="1" applyFill="1" applyBorder="1" applyAlignment="1">
      <alignment horizontal="left" vertical="top" wrapText="1"/>
    </xf>
    <xf numFmtId="0" fontId="17" fillId="2" borderId="9" xfId="0" applyFont="1" applyFill="1" applyBorder="1" applyAlignment="1">
      <alignment horizontal="left" vertical="top" wrapText="1"/>
    </xf>
    <xf numFmtId="0" fontId="17" fillId="2" borderId="3"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6" fillId="2" borderId="1" xfId="0" applyFont="1" applyFill="1" applyBorder="1" applyAlignment="1">
      <alignment horizontal="center" vertical="top"/>
    </xf>
    <xf numFmtId="0" fontId="19" fillId="2" borderId="3" xfId="0" applyFont="1" applyFill="1" applyBorder="1" applyAlignment="1">
      <alignment horizontal="right" vertical="center"/>
    </xf>
    <xf numFmtId="0" fontId="19" fillId="2" borderId="7" xfId="0" applyFont="1" applyFill="1" applyBorder="1" applyAlignment="1">
      <alignment horizontal="right" vertical="center"/>
    </xf>
    <xf numFmtId="0" fontId="19" fillId="2" borderId="6" xfId="0" applyFont="1" applyFill="1" applyBorder="1" applyAlignment="1">
      <alignment horizontal="right" vertical="center"/>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16</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16</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6"/>
  <sheetViews>
    <sheetView tabSelected="1" zoomScale="190" zoomScaleNormal="190" workbookViewId="0">
      <selection activeCell="E3" sqref="E3"/>
    </sheetView>
  </sheetViews>
  <sheetFormatPr defaultRowHeight="73.5" customHeight="1" x14ac:dyDescent="0.25"/>
  <cols>
    <col min="1" max="1" width="5.28515625" style="39" bestFit="1" customWidth="1"/>
    <col min="2" max="3" width="19.42578125" style="46" customWidth="1"/>
    <col min="4" max="4" width="19.42578125" style="46" hidden="1" customWidth="1"/>
    <col min="5" max="6" width="76.5703125" style="39" customWidth="1"/>
    <col min="7" max="7" width="5.85546875" style="39" customWidth="1"/>
    <col min="8" max="8" width="8.5703125" style="39" customWidth="1"/>
    <col min="9" max="9" width="6.85546875" style="39" bestFit="1" customWidth="1"/>
    <col min="10" max="10" width="7.5703125" style="39" customWidth="1"/>
    <col min="11" max="11" width="10.140625" style="39" customWidth="1"/>
    <col min="12" max="16384" width="9.140625" style="41"/>
  </cols>
  <sheetData>
    <row r="1" spans="1:11" ht="19.5" customHeight="1" x14ac:dyDescent="0.25">
      <c r="A1" s="70" t="s">
        <v>418</v>
      </c>
      <c r="B1" s="70"/>
      <c r="C1" s="70"/>
      <c r="D1" s="70"/>
      <c r="E1" s="70"/>
      <c r="F1" s="70"/>
      <c r="G1" s="70"/>
      <c r="H1" s="70"/>
      <c r="I1" s="70"/>
      <c r="K1" s="40" t="s">
        <v>336</v>
      </c>
    </row>
    <row r="2" spans="1:11" s="44" customFormat="1" ht="38.25" x14ac:dyDescent="0.25">
      <c r="A2" s="42" t="s">
        <v>0</v>
      </c>
      <c r="B2" s="42" t="s">
        <v>104</v>
      </c>
      <c r="C2" s="42" t="s">
        <v>383</v>
      </c>
      <c r="D2" s="42" t="s">
        <v>384</v>
      </c>
      <c r="E2" s="42" t="s">
        <v>105</v>
      </c>
      <c r="F2" s="42" t="s">
        <v>374</v>
      </c>
      <c r="G2" s="43" t="s">
        <v>331</v>
      </c>
      <c r="H2" s="43" t="s">
        <v>313</v>
      </c>
      <c r="I2" s="43" t="s">
        <v>330</v>
      </c>
      <c r="J2" s="43" t="s">
        <v>332</v>
      </c>
      <c r="K2" s="43" t="s">
        <v>333</v>
      </c>
    </row>
    <row r="3" spans="1:11" s="47" customFormat="1" ht="204" x14ac:dyDescent="0.3">
      <c r="A3" s="49">
        <v>1</v>
      </c>
      <c r="B3" s="49" t="s">
        <v>406</v>
      </c>
      <c r="C3" s="49" t="s">
        <v>407</v>
      </c>
      <c r="D3" s="49" t="s">
        <v>362</v>
      </c>
      <c r="E3" s="49" t="s">
        <v>415</v>
      </c>
      <c r="F3" s="49" t="s">
        <v>412</v>
      </c>
      <c r="G3" s="49" t="s">
        <v>334</v>
      </c>
      <c r="H3" s="49" t="s">
        <v>109</v>
      </c>
      <c r="I3" s="49">
        <v>1</v>
      </c>
      <c r="J3" s="50">
        <v>350000</v>
      </c>
      <c r="K3" s="50">
        <f>J3*I3</f>
        <v>350000</v>
      </c>
    </row>
    <row r="4" spans="1:11" s="47" customFormat="1" ht="255" x14ac:dyDescent="0.3">
      <c r="A4" s="49">
        <f>A3+1</f>
        <v>2</v>
      </c>
      <c r="B4" s="49" t="s">
        <v>408</v>
      </c>
      <c r="C4" s="49" t="s">
        <v>409</v>
      </c>
      <c r="D4" s="51"/>
      <c r="E4" s="51" t="s">
        <v>414</v>
      </c>
      <c r="F4" s="51" t="s">
        <v>417</v>
      </c>
      <c r="G4" s="49" t="s">
        <v>334</v>
      </c>
      <c r="H4" s="51" t="s">
        <v>299</v>
      </c>
      <c r="I4" s="49">
        <v>1</v>
      </c>
      <c r="J4" s="52">
        <v>500000</v>
      </c>
      <c r="K4" s="50">
        <v>500000</v>
      </c>
    </row>
    <row r="5" spans="1:11" s="47" customFormat="1" ht="331.5" x14ac:dyDescent="0.3">
      <c r="A5" s="49">
        <f t="shared" ref="A5:A8" si="0">A4+1</f>
        <v>3</v>
      </c>
      <c r="B5" s="49" t="s">
        <v>410</v>
      </c>
      <c r="C5" s="49" t="s">
        <v>411</v>
      </c>
      <c r="D5" s="49"/>
      <c r="E5" s="51" t="s">
        <v>416</v>
      </c>
      <c r="F5" s="51" t="s">
        <v>413</v>
      </c>
      <c r="G5" s="49" t="s">
        <v>334</v>
      </c>
      <c r="H5" s="51" t="s">
        <v>299</v>
      </c>
      <c r="I5" s="51">
        <v>1</v>
      </c>
      <c r="J5" s="52">
        <v>2000000</v>
      </c>
      <c r="K5" s="50">
        <v>2000000</v>
      </c>
    </row>
    <row r="6" spans="1:11" s="47" customFormat="1" ht="127.5" hidden="1" customHeight="1" x14ac:dyDescent="0.3">
      <c r="A6" s="49">
        <f t="shared" si="0"/>
        <v>4</v>
      </c>
      <c r="B6" s="49" t="s">
        <v>396</v>
      </c>
      <c r="C6" s="49" t="s">
        <v>356</v>
      </c>
      <c r="D6" s="49" t="s">
        <v>363</v>
      </c>
      <c r="E6" s="49" t="s">
        <v>340</v>
      </c>
      <c r="F6" s="49" t="s">
        <v>372</v>
      </c>
      <c r="G6" s="49" t="s">
        <v>334</v>
      </c>
      <c r="H6" s="51" t="s">
        <v>299</v>
      </c>
      <c r="I6" s="51">
        <v>600</v>
      </c>
      <c r="J6" s="52">
        <v>127.5</v>
      </c>
      <c r="K6" s="50">
        <f t="shared" ref="K4:K16" si="1">J6*I6</f>
        <v>76500</v>
      </c>
    </row>
    <row r="7" spans="1:11" s="47" customFormat="1" ht="127.5" hidden="1" x14ac:dyDescent="0.3">
      <c r="A7" s="49">
        <f t="shared" si="0"/>
        <v>5</v>
      </c>
      <c r="B7" s="49" t="s">
        <v>393</v>
      </c>
      <c r="C7" s="49" t="s">
        <v>357</v>
      </c>
      <c r="D7" s="49" t="s">
        <v>364</v>
      </c>
      <c r="E7" s="49" t="s">
        <v>337</v>
      </c>
      <c r="F7" s="49" t="s">
        <v>373</v>
      </c>
      <c r="G7" s="49" t="s">
        <v>334</v>
      </c>
      <c r="H7" s="51" t="s">
        <v>299</v>
      </c>
      <c r="I7" s="51">
        <v>4000</v>
      </c>
      <c r="J7" s="52">
        <v>33</v>
      </c>
      <c r="K7" s="50">
        <f t="shared" si="1"/>
        <v>132000</v>
      </c>
    </row>
    <row r="8" spans="1:11" s="48" customFormat="1" ht="121.5" hidden="1" customHeight="1" x14ac:dyDescent="0.25">
      <c r="A8" s="49">
        <f t="shared" si="0"/>
        <v>6</v>
      </c>
      <c r="B8" s="50" t="s">
        <v>405</v>
      </c>
      <c r="C8" s="49" t="s">
        <v>358</v>
      </c>
      <c r="D8" s="49" t="s">
        <v>365</v>
      </c>
      <c r="E8" s="53" t="s">
        <v>345</v>
      </c>
      <c r="F8" s="53" t="s">
        <v>375</v>
      </c>
      <c r="G8" s="49" t="s">
        <v>334</v>
      </c>
      <c r="H8" s="49" t="s">
        <v>299</v>
      </c>
      <c r="I8" s="49">
        <v>100</v>
      </c>
      <c r="J8" s="49">
        <v>8</v>
      </c>
      <c r="K8" s="49">
        <f t="shared" si="1"/>
        <v>800</v>
      </c>
    </row>
    <row r="9" spans="1:11" s="48" customFormat="1" ht="141.75" hidden="1" customHeight="1" x14ac:dyDescent="0.25">
      <c r="A9" s="49">
        <f t="shared" ref="A9:A16" si="2">A8+1</f>
        <v>7</v>
      </c>
      <c r="B9" s="49" t="s">
        <v>394</v>
      </c>
      <c r="C9" s="49" t="s">
        <v>359</v>
      </c>
      <c r="D9" s="49" t="s">
        <v>366</v>
      </c>
      <c r="E9" s="49" t="s">
        <v>346</v>
      </c>
      <c r="F9" s="49" t="s">
        <v>376</v>
      </c>
      <c r="G9" s="49" t="s">
        <v>334</v>
      </c>
      <c r="H9" s="49" t="s">
        <v>299</v>
      </c>
      <c r="I9" s="49">
        <v>140</v>
      </c>
      <c r="J9" s="49">
        <v>299</v>
      </c>
      <c r="K9" s="49">
        <f t="shared" si="1"/>
        <v>41860</v>
      </c>
    </row>
    <row r="10" spans="1:11" s="48" customFormat="1" ht="141.75" hidden="1" customHeight="1" x14ac:dyDescent="0.25">
      <c r="A10" s="49">
        <f t="shared" si="2"/>
        <v>8</v>
      </c>
      <c r="B10" s="49" t="s">
        <v>395</v>
      </c>
      <c r="C10" s="49" t="s">
        <v>348</v>
      </c>
      <c r="D10" s="49" t="s">
        <v>367</v>
      </c>
      <c r="E10" s="49" t="s">
        <v>347</v>
      </c>
      <c r="F10" s="49" t="s">
        <v>377</v>
      </c>
      <c r="G10" s="49" t="s">
        <v>334</v>
      </c>
      <c r="H10" s="49" t="s">
        <v>299</v>
      </c>
      <c r="I10" s="49">
        <v>1000</v>
      </c>
      <c r="J10" s="49">
        <v>221</v>
      </c>
      <c r="K10" s="49">
        <v>221000</v>
      </c>
    </row>
    <row r="11" spans="1:11" s="48" customFormat="1" ht="127.5" hidden="1" x14ac:dyDescent="0.25">
      <c r="A11" s="49">
        <f t="shared" si="2"/>
        <v>9</v>
      </c>
      <c r="B11" s="49" t="s">
        <v>397</v>
      </c>
      <c r="C11" s="49" t="s">
        <v>349</v>
      </c>
      <c r="D11" s="49" t="s">
        <v>368</v>
      </c>
      <c r="E11" s="49" t="s">
        <v>350</v>
      </c>
      <c r="F11" s="49" t="s">
        <v>378</v>
      </c>
      <c r="G11" s="49" t="s">
        <v>334</v>
      </c>
      <c r="H11" s="49" t="s">
        <v>299</v>
      </c>
      <c r="I11" s="49">
        <v>300</v>
      </c>
      <c r="J11" s="49">
        <v>120</v>
      </c>
      <c r="K11" s="49">
        <f t="shared" si="1"/>
        <v>36000</v>
      </c>
    </row>
    <row r="12" spans="1:11" s="48" customFormat="1" ht="141.75" hidden="1" customHeight="1" x14ac:dyDescent="0.25">
      <c r="A12" s="49">
        <f t="shared" si="2"/>
        <v>10</v>
      </c>
      <c r="B12" s="49" t="s">
        <v>398</v>
      </c>
      <c r="C12" s="49" t="s">
        <v>351</v>
      </c>
      <c r="D12" s="49" t="s">
        <v>369</v>
      </c>
      <c r="E12" s="49" t="s">
        <v>352</v>
      </c>
      <c r="F12" s="49" t="s">
        <v>379</v>
      </c>
      <c r="G12" s="49" t="s">
        <v>334</v>
      </c>
      <c r="H12" s="49" t="s">
        <v>299</v>
      </c>
      <c r="I12" s="49">
        <v>10</v>
      </c>
      <c r="J12" s="49">
        <v>900</v>
      </c>
      <c r="K12" s="49">
        <f t="shared" si="1"/>
        <v>9000</v>
      </c>
    </row>
    <row r="13" spans="1:11" s="48" customFormat="1" ht="127.5" hidden="1" x14ac:dyDescent="0.25">
      <c r="A13" s="49">
        <f t="shared" si="2"/>
        <v>11</v>
      </c>
      <c r="B13" s="49" t="s">
        <v>401</v>
      </c>
      <c r="C13" s="49" t="s">
        <v>353</v>
      </c>
      <c r="D13" s="49" t="s">
        <v>370</v>
      </c>
      <c r="E13" s="49" t="s">
        <v>399</v>
      </c>
      <c r="F13" s="49" t="s">
        <v>400</v>
      </c>
      <c r="G13" s="49" t="s">
        <v>334</v>
      </c>
      <c r="H13" s="49" t="s">
        <v>299</v>
      </c>
      <c r="I13" s="49">
        <v>40</v>
      </c>
      <c r="J13" s="49">
        <v>39.520000000000003</v>
      </c>
      <c r="K13" s="49">
        <f t="shared" si="1"/>
        <v>1580.8000000000002</v>
      </c>
    </row>
    <row r="14" spans="1:11" s="48" customFormat="1" ht="127.5" hidden="1" x14ac:dyDescent="0.25">
      <c r="A14" s="49">
        <f t="shared" si="2"/>
        <v>12</v>
      </c>
      <c r="B14" s="49" t="s">
        <v>402</v>
      </c>
      <c r="C14" s="49" t="s">
        <v>354</v>
      </c>
      <c r="D14" s="49" t="s">
        <v>371</v>
      </c>
      <c r="E14" s="49" t="s">
        <v>355</v>
      </c>
      <c r="F14" s="49" t="s">
        <v>380</v>
      </c>
      <c r="G14" s="49" t="s">
        <v>334</v>
      </c>
      <c r="H14" s="49" t="s">
        <v>299</v>
      </c>
      <c r="I14" s="49">
        <v>600</v>
      </c>
      <c r="J14" s="49">
        <v>25</v>
      </c>
      <c r="K14" s="49">
        <f t="shared" si="1"/>
        <v>15000</v>
      </c>
    </row>
    <row r="15" spans="1:11" s="48" customFormat="1" ht="38.25" hidden="1" x14ac:dyDescent="0.25">
      <c r="A15" s="49">
        <f t="shared" si="2"/>
        <v>13</v>
      </c>
      <c r="B15" s="49" t="s">
        <v>403</v>
      </c>
      <c r="C15" s="49" t="s">
        <v>360</v>
      </c>
      <c r="D15" s="49" t="s">
        <v>391</v>
      </c>
      <c r="E15" s="49" t="s">
        <v>344</v>
      </c>
      <c r="F15" s="49" t="s">
        <v>381</v>
      </c>
      <c r="G15" s="49" t="s">
        <v>334</v>
      </c>
      <c r="H15" s="49" t="s">
        <v>299</v>
      </c>
      <c r="I15" s="49">
        <v>4</v>
      </c>
      <c r="J15" s="50">
        <v>8000</v>
      </c>
      <c r="K15" s="50">
        <f t="shared" si="1"/>
        <v>32000</v>
      </c>
    </row>
    <row r="16" spans="1:11" s="48" customFormat="1" ht="38.25" hidden="1" x14ac:dyDescent="0.25">
      <c r="A16" s="49">
        <f t="shared" si="2"/>
        <v>14</v>
      </c>
      <c r="B16" s="49" t="s">
        <v>404</v>
      </c>
      <c r="C16" s="49" t="s">
        <v>361</v>
      </c>
      <c r="D16" s="49" t="s">
        <v>392</v>
      </c>
      <c r="E16" s="54" t="s">
        <v>339</v>
      </c>
      <c r="F16" s="54" t="s">
        <v>382</v>
      </c>
      <c r="G16" s="49" t="s">
        <v>334</v>
      </c>
      <c r="H16" s="49" t="s">
        <v>299</v>
      </c>
      <c r="I16" s="49">
        <v>400</v>
      </c>
      <c r="J16" s="49">
        <v>260</v>
      </c>
      <c r="K16" s="50">
        <f t="shared" si="1"/>
        <v>104000</v>
      </c>
    </row>
    <row r="17" spans="1:11" s="45" customFormat="1" ht="16.5" x14ac:dyDescent="0.25">
      <c r="A17" s="57"/>
      <c r="B17" s="57"/>
      <c r="C17" s="57"/>
      <c r="D17" s="57"/>
      <c r="E17" s="57"/>
      <c r="F17" s="55"/>
      <c r="G17" s="71">
        <f>K3+K5+K4</f>
        <v>2850000</v>
      </c>
      <c r="H17" s="72"/>
      <c r="I17" s="72"/>
      <c r="J17" s="72"/>
      <c r="K17" s="73"/>
    </row>
    <row r="18" spans="1:11" s="45" customFormat="1" ht="115.5" customHeight="1" x14ac:dyDescent="0.25">
      <c r="A18" s="57" t="s">
        <v>343</v>
      </c>
      <c r="B18" s="57"/>
      <c r="C18" s="57"/>
      <c r="D18" s="57"/>
      <c r="E18" s="57"/>
      <c r="F18" s="67" t="s">
        <v>385</v>
      </c>
      <c r="G18" s="68"/>
      <c r="H18" s="68"/>
      <c r="I18" s="68"/>
      <c r="J18" s="68"/>
      <c r="K18" s="69"/>
    </row>
    <row r="19" spans="1:11" s="45" customFormat="1" ht="160.5" customHeight="1" x14ac:dyDescent="0.25">
      <c r="A19" s="57" t="s">
        <v>341</v>
      </c>
      <c r="B19" s="57"/>
      <c r="C19" s="57"/>
      <c r="D19" s="57"/>
      <c r="E19" s="57"/>
      <c r="F19" s="67" t="s">
        <v>386</v>
      </c>
      <c r="G19" s="68"/>
      <c r="H19" s="68"/>
      <c r="I19" s="68"/>
      <c r="J19" s="68"/>
      <c r="K19" s="69"/>
    </row>
    <row r="20" spans="1:11" s="45" customFormat="1" ht="61.5" customHeight="1" x14ac:dyDescent="0.25">
      <c r="A20" s="57" t="s">
        <v>342</v>
      </c>
      <c r="B20" s="57"/>
      <c r="C20" s="57"/>
      <c r="D20" s="57"/>
      <c r="E20" s="57"/>
      <c r="F20" s="67" t="s">
        <v>387</v>
      </c>
      <c r="G20" s="68"/>
      <c r="H20" s="68"/>
      <c r="I20" s="68"/>
      <c r="J20" s="68"/>
      <c r="K20" s="69"/>
    </row>
    <row r="21" spans="1:11" s="45" customFormat="1" ht="105.75" customHeight="1" x14ac:dyDescent="0.25">
      <c r="A21" s="57" t="s">
        <v>106</v>
      </c>
      <c r="B21" s="57"/>
      <c r="C21" s="57"/>
      <c r="D21" s="57"/>
      <c r="E21" s="57"/>
      <c r="F21" s="67" t="s">
        <v>388</v>
      </c>
      <c r="G21" s="68"/>
      <c r="H21" s="68"/>
      <c r="I21" s="68"/>
      <c r="J21" s="68"/>
      <c r="K21" s="69"/>
    </row>
    <row r="22" spans="1:11" ht="61.5" customHeight="1" x14ac:dyDescent="0.25">
      <c r="A22" s="57" t="s">
        <v>335</v>
      </c>
      <c r="B22" s="57"/>
      <c r="C22" s="57"/>
      <c r="D22" s="57"/>
      <c r="E22" s="57"/>
      <c r="F22" s="67" t="s">
        <v>389</v>
      </c>
      <c r="G22" s="68"/>
      <c r="H22" s="68"/>
      <c r="I22" s="68"/>
      <c r="J22" s="68"/>
      <c r="K22" s="69"/>
    </row>
    <row r="23" spans="1:11" ht="15" x14ac:dyDescent="0.25">
      <c r="A23" s="56" t="s">
        <v>338</v>
      </c>
      <c r="B23" s="56"/>
      <c r="C23" s="56"/>
      <c r="D23" s="56"/>
      <c r="E23" s="56"/>
      <c r="F23" s="58" t="s">
        <v>390</v>
      </c>
      <c r="G23" s="59"/>
      <c r="H23" s="59"/>
      <c r="I23" s="59"/>
      <c r="J23" s="59"/>
      <c r="K23" s="60"/>
    </row>
    <row r="24" spans="1:11" ht="15" x14ac:dyDescent="0.25">
      <c r="A24" s="56"/>
      <c r="B24" s="56"/>
      <c r="C24" s="56"/>
      <c r="D24" s="56"/>
      <c r="E24" s="56"/>
      <c r="F24" s="61"/>
      <c r="G24" s="62"/>
      <c r="H24" s="62"/>
      <c r="I24" s="62"/>
      <c r="J24" s="62"/>
      <c r="K24" s="63"/>
    </row>
    <row r="25" spans="1:11" ht="15" x14ac:dyDescent="0.25">
      <c r="A25" s="56"/>
      <c r="B25" s="56"/>
      <c r="C25" s="56"/>
      <c r="D25" s="56"/>
      <c r="E25" s="56"/>
      <c r="F25" s="61"/>
      <c r="G25" s="62"/>
      <c r="H25" s="62"/>
      <c r="I25" s="62"/>
      <c r="J25" s="62"/>
      <c r="K25" s="63"/>
    </row>
    <row r="26" spans="1:11" ht="312.75" customHeight="1" x14ac:dyDescent="0.25">
      <c r="A26" s="56"/>
      <c r="B26" s="56"/>
      <c r="C26" s="56"/>
      <c r="D26" s="56"/>
      <c r="E26" s="56"/>
      <c r="F26" s="64"/>
      <c r="G26" s="65"/>
      <c r="H26" s="65"/>
      <c r="I26" s="65"/>
      <c r="J26" s="65"/>
      <c r="K26" s="66"/>
    </row>
  </sheetData>
  <mergeCells count="15">
    <mergeCell ref="A1:I1"/>
    <mergeCell ref="A20:E20"/>
    <mergeCell ref="A17:E17"/>
    <mergeCell ref="A19:E19"/>
    <mergeCell ref="A18:E18"/>
    <mergeCell ref="G17:K17"/>
    <mergeCell ref="F19:K19"/>
    <mergeCell ref="F20:K20"/>
    <mergeCell ref="F18:K18"/>
    <mergeCell ref="A23:E26"/>
    <mergeCell ref="A22:E22"/>
    <mergeCell ref="A21:E21"/>
    <mergeCell ref="F23:K26"/>
    <mergeCell ref="F22:K22"/>
    <mergeCell ref="F21:K21"/>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86" t="s">
        <v>306</v>
      </c>
      <c r="B1" s="86"/>
      <c r="C1" s="29"/>
      <c r="D1" s="87" t="s">
        <v>329</v>
      </c>
      <c r="E1" s="87"/>
      <c r="F1" s="87"/>
      <c r="G1" s="87"/>
      <c r="H1" s="87"/>
      <c r="I1" s="87"/>
    </row>
    <row r="2" spans="1:9" ht="18" x14ac:dyDescent="0.25">
      <c r="A2" s="88" t="s">
        <v>307</v>
      </c>
      <c r="B2" s="89"/>
      <c r="C2" s="30"/>
      <c r="D2" s="90" t="s">
        <v>328</v>
      </c>
      <c r="E2" s="90"/>
      <c r="F2" s="90"/>
      <c r="G2" s="90"/>
      <c r="H2" s="90"/>
      <c r="I2" s="91"/>
    </row>
    <row r="3" spans="1:9" ht="18" x14ac:dyDescent="0.25">
      <c r="A3" s="92" t="s">
        <v>308</v>
      </c>
      <c r="B3" s="92"/>
      <c r="C3" s="92"/>
      <c r="D3" s="92"/>
      <c r="E3" s="92"/>
      <c r="F3" s="92"/>
      <c r="G3" s="92"/>
      <c r="H3" s="92"/>
      <c r="I3" s="92"/>
    </row>
    <row r="4" spans="1:9" ht="59.25" customHeight="1" x14ac:dyDescent="0.25">
      <c r="A4" s="93" t="s">
        <v>309</v>
      </c>
      <c r="B4" s="85" t="s">
        <v>310</v>
      </c>
      <c r="C4" s="31"/>
      <c r="D4" s="94" t="s">
        <v>311</v>
      </c>
      <c r="E4" s="95" t="s">
        <v>312</v>
      </c>
      <c r="F4" s="85" t="s">
        <v>313</v>
      </c>
      <c r="G4" s="85" t="s">
        <v>321</v>
      </c>
      <c r="H4" s="85"/>
      <c r="I4" s="85"/>
    </row>
    <row r="5" spans="1:9" ht="51.75" customHeight="1" x14ac:dyDescent="0.25">
      <c r="A5" s="93"/>
      <c r="B5" s="85"/>
      <c r="C5" s="31"/>
      <c r="D5" s="94"/>
      <c r="E5" s="96"/>
      <c r="F5" s="97"/>
      <c r="G5" s="35" t="s">
        <v>314</v>
      </c>
      <c r="H5" s="36" t="s">
        <v>315</v>
      </c>
      <c r="I5" s="31" t="s">
        <v>316</v>
      </c>
    </row>
    <row r="6" spans="1:9" s="4" customFormat="1" ht="135" x14ac:dyDescent="0.25">
      <c r="A6" s="10">
        <v>1</v>
      </c>
      <c r="B6" s="10">
        <v>33661135</v>
      </c>
      <c r="C6" s="3" t="s">
        <v>1</v>
      </c>
      <c r="D6" s="11" t="s">
        <v>107</v>
      </c>
      <c r="E6" s="33" t="s">
        <v>108</v>
      </c>
      <c r="F6" s="18" t="s">
        <v>109</v>
      </c>
      <c r="G6" s="12">
        <v>1250</v>
      </c>
      <c r="H6" s="37">
        <v>475</v>
      </c>
      <c r="I6" s="37">
        <f>G6*H6</f>
        <v>593750</v>
      </c>
    </row>
    <row r="7" spans="1:9" s="4" customFormat="1" ht="135" x14ac:dyDescent="0.25">
      <c r="A7" s="10">
        <v>2</v>
      </c>
      <c r="B7" s="10">
        <v>33621100</v>
      </c>
      <c r="C7" s="3" t="s">
        <v>2</v>
      </c>
      <c r="D7" s="11" t="s">
        <v>110</v>
      </c>
      <c r="E7" s="33" t="s">
        <v>111</v>
      </c>
      <c r="F7" s="18" t="s">
        <v>109</v>
      </c>
      <c r="G7" s="12">
        <v>3750</v>
      </c>
      <c r="H7" s="37">
        <v>990</v>
      </c>
      <c r="I7" s="37">
        <f t="shared" ref="I7:I69" si="0">G7*H7</f>
        <v>3712500</v>
      </c>
    </row>
    <row r="8" spans="1:9" s="4" customFormat="1" ht="135" x14ac:dyDescent="0.25">
      <c r="A8" s="10">
        <v>3</v>
      </c>
      <c r="B8" s="10">
        <v>33661112</v>
      </c>
      <c r="C8" s="3" t="s">
        <v>3</v>
      </c>
      <c r="D8" s="11" t="s">
        <v>112</v>
      </c>
      <c r="E8" s="33" t="s">
        <v>113</v>
      </c>
      <c r="F8" s="18" t="s">
        <v>109</v>
      </c>
      <c r="G8" s="12">
        <v>1550</v>
      </c>
      <c r="H8" s="37">
        <v>421.16</v>
      </c>
      <c r="I8" s="37">
        <f t="shared" si="0"/>
        <v>652798</v>
      </c>
    </row>
    <row r="9" spans="1:9" s="4" customFormat="1" ht="135" x14ac:dyDescent="0.25">
      <c r="A9" s="10">
        <v>4</v>
      </c>
      <c r="B9" s="10" t="s">
        <v>4</v>
      </c>
      <c r="C9" s="3" t="s">
        <v>5</v>
      </c>
      <c r="D9" s="22" t="s">
        <v>114</v>
      </c>
      <c r="E9" s="34" t="s">
        <v>115</v>
      </c>
      <c r="F9" s="21" t="s">
        <v>109</v>
      </c>
      <c r="G9" s="12">
        <v>6000</v>
      </c>
      <c r="H9" s="37">
        <v>43</v>
      </c>
      <c r="I9" s="37">
        <f t="shared" si="0"/>
        <v>258000</v>
      </c>
    </row>
    <row r="10" spans="1:9" s="4" customFormat="1" ht="150" x14ac:dyDescent="0.25">
      <c r="A10" s="10">
        <v>5</v>
      </c>
      <c r="B10" s="10">
        <v>33611460</v>
      </c>
      <c r="C10" s="3" t="s">
        <v>6</v>
      </c>
      <c r="D10" s="11" t="s">
        <v>116</v>
      </c>
      <c r="E10" s="33" t="s">
        <v>117</v>
      </c>
      <c r="F10" s="18" t="s">
        <v>109</v>
      </c>
      <c r="G10" s="12">
        <v>300</v>
      </c>
      <c r="H10" s="37">
        <v>116</v>
      </c>
      <c r="I10" s="37">
        <f t="shared" si="0"/>
        <v>34800</v>
      </c>
    </row>
    <row r="11" spans="1:9" s="4" customFormat="1" ht="135" x14ac:dyDescent="0.25">
      <c r="A11" s="10">
        <v>6</v>
      </c>
      <c r="B11" s="10">
        <v>33691138</v>
      </c>
      <c r="C11" s="3" t="s">
        <v>7</v>
      </c>
      <c r="D11" s="11" t="s">
        <v>118</v>
      </c>
      <c r="E11" s="33" t="s">
        <v>119</v>
      </c>
      <c r="F11" s="18" t="s">
        <v>109</v>
      </c>
      <c r="G11" s="12">
        <v>1500</v>
      </c>
      <c r="H11" s="37">
        <v>36.4</v>
      </c>
      <c r="I11" s="37">
        <f t="shared" si="0"/>
        <v>54600</v>
      </c>
    </row>
    <row r="12" spans="1:9" s="4" customFormat="1" ht="135" x14ac:dyDescent="0.25">
      <c r="A12" s="10">
        <v>7</v>
      </c>
      <c r="B12" s="10">
        <v>33621590</v>
      </c>
      <c r="C12" s="3" t="s">
        <v>8</v>
      </c>
      <c r="D12" s="11" t="s">
        <v>120</v>
      </c>
      <c r="E12" s="33" t="s">
        <v>121</v>
      </c>
      <c r="F12" s="18" t="s">
        <v>109</v>
      </c>
      <c r="G12" s="12">
        <v>10000</v>
      </c>
      <c r="H12" s="37">
        <v>22.2</v>
      </c>
      <c r="I12" s="37">
        <f t="shared" si="0"/>
        <v>222000</v>
      </c>
    </row>
    <row r="13" spans="1:9" s="4" customFormat="1" ht="150" x14ac:dyDescent="0.25">
      <c r="A13" s="10">
        <v>8</v>
      </c>
      <c r="B13" s="20" t="s">
        <v>9</v>
      </c>
      <c r="C13" s="3" t="s">
        <v>10</v>
      </c>
      <c r="D13" s="11" t="s">
        <v>122</v>
      </c>
      <c r="E13" s="33" t="s">
        <v>123</v>
      </c>
      <c r="F13" s="18" t="s">
        <v>109</v>
      </c>
      <c r="G13" s="12">
        <v>2490</v>
      </c>
      <c r="H13" s="37">
        <v>115</v>
      </c>
      <c r="I13" s="37">
        <f t="shared" si="0"/>
        <v>286350</v>
      </c>
    </row>
    <row r="14" spans="1:9" s="4" customFormat="1" ht="135" x14ac:dyDescent="0.25">
      <c r="A14" s="10">
        <v>9</v>
      </c>
      <c r="B14" s="10">
        <v>33651123</v>
      </c>
      <c r="C14" s="3" t="s">
        <v>11</v>
      </c>
      <c r="D14" s="11" t="s">
        <v>124</v>
      </c>
      <c r="E14" s="33" t="s">
        <v>125</v>
      </c>
      <c r="F14" s="18" t="s">
        <v>109</v>
      </c>
      <c r="G14" s="12">
        <v>4000</v>
      </c>
      <c r="H14" s="37">
        <v>180</v>
      </c>
      <c r="I14" s="37">
        <f t="shared" si="0"/>
        <v>720000</v>
      </c>
    </row>
    <row r="15" spans="1:9" s="4" customFormat="1" ht="165" x14ac:dyDescent="0.25">
      <c r="A15" s="10">
        <v>10</v>
      </c>
      <c r="B15" s="10">
        <v>33691136</v>
      </c>
      <c r="C15" s="3" t="s">
        <v>12</v>
      </c>
      <c r="D15" s="11" t="s">
        <v>126</v>
      </c>
      <c r="E15" s="19" t="s">
        <v>300</v>
      </c>
      <c r="F15" s="18" t="s">
        <v>109</v>
      </c>
      <c r="G15" s="12">
        <v>30000</v>
      </c>
      <c r="H15" s="37">
        <v>218.6</v>
      </c>
      <c r="I15" s="37">
        <f t="shared" si="0"/>
        <v>6558000</v>
      </c>
    </row>
    <row r="16" spans="1:9" s="4" customFormat="1" ht="150" x14ac:dyDescent="0.25">
      <c r="A16" s="10">
        <v>11</v>
      </c>
      <c r="B16" s="10">
        <v>33651134</v>
      </c>
      <c r="C16" s="3" t="s">
        <v>13</v>
      </c>
      <c r="D16" s="11" t="s">
        <v>127</v>
      </c>
      <c r="E16" s="33" t="s">
        <v>128</v>
      </c>
      <c r="F16" s="18" t="s">
        <v>109</v>
      </c>
      <c r="G16" s="12">
        <v>800</v>
      </c>
      <c r="H16" s="37">
        <v>270</v>
      </c>
      <c r="I16" s="37">
        <f t="shared" si="0"/>
        <v>216000</v>
      </c>
    </row>
    <row r="17" spans="1:9" s="4" customFormat="1" ht="150" x14ac:dyDescent="0.25">
      <c r="A17" s="10">
        <v>12</v>
      </c>
      <c r="B17" s="10">
        <v>33651139</v>
      </c>
      <c r="C17" s="3" t="s">
        <v>14</v>
      </c>
      <c r="D17" s="11" t="s">
        <v>129</v>
      </c>
      <c r="E17" s="33" t="s">
        <v>130</v>
      </c>
      <c r="F17" s="18" t="s">
        <v>109</v>
      </c>
      <c r="G17" s="12">
        <v>1200</v>
      </c>
      <c r="H17" s="37">
        <v>1662.6</v>
      </c>
      <c r="I17" s="37">
        <f t="shared" si="0"/>
        <v>1995120</v>
      </c>
    </row>
    <row r="18" spans="1:9" s="4" customFormat="1" ht="150" x14ac:dyDescent="0.25">
      <c r="A18" s="10">
        <v>13</v>
      </c>
      <c r="B18" s="10">
        <v>33691176</v>
      </c>
      <c r="C18" s="3" t="s">
        <v>15</v>
      </c>
      <c r="D18" s="11" t="s">
        <v>131</v>
      </c>
      <c r="E18" s="33" t="s">
        <v>132</v>
      </c>
      <c r="F18" s="18" t="s">
        <v>109</v>
      </c>
      <c r="G18" s="12">
        <v>1500</v>
      </c>
      <c r="H18" s="37">
        <v>368</v>
      </c>
      <c r="I18" s="37">
        <f t="shared" si="0"/>
        <v>552000</v>
      </c>
    </row>
    <row r="19" spans="1:9" s="4" customFormat="1" ht="135" x14ac:dyDescent="0.25">
      <c r="A19" s="10">
        <v>14</v>
      </c>
      <c r="B19" s="10">
        <v>33661153</v>
      </c>
      <c r="C19" s="3" t="s">
        <v>16</v>
      </c>
      <c r="D19" s="11" t="s">
        <v>133</v>
      </c>
      <c r="E19" s="33" t="s">
        <v>134</v>
      </c>
      <c r="F19" s="18" t="s">
        <v>109</v>
      </c>
      <c r="G19" s="12">
        <v>8500</v>
      </c>
      <c r="H19" s="37">
        <v>47</v>
      </c>
      <c r="I19" s="37">
        <f t="shared" si="0"/>
        <v>399500</v>
      </c>
    </row>
    <row r="20" spans="1:9" s="4" customFormat="1" ht="150" x14ac:dyDescent="0.25">
      <c r="A20" s="10">
        <v>15</v>
      </c>
      <c r="B20" s="10">
        <v>33691176</v>
      </c>
      <c r="C20" s="3" t="s">
        <v>17</v>
      </c>
      <c r="D20" s="11" t="s">
        <v>135</v>
      </c>
      <c r="E20" s="33" t="s">
        <v>136</v>
      </c>
      <c r="F20" s="18" t="s">
        <v>109</v>
      </c>
      <c r="G20" s="12">
        <v>2300</v>
      </c>
      <c r="H20" s="37">
        <v>720</v>
      </c>
      <c r="I20" s="37">
        <f t="shared" si="0"/>
        <v>1656000</v>
      </c>
    </row>
    <row r="21" spans="1:9" s="4" customFormat="1" ht="135" x14ac:dyDescent="0.25">
      <c r="A21" s="10">
        <v>16</v>
      </c>
      <c r="B21" s="10">
        <v>33691176</v>
      </c>
      <c r="C21" s="3" t="s">
        <v>18</v>
      </c>
      <c r="D21" s="11" t="s">
        <v>137</v>
      </c>
      <c r="E21" s="33" t="s">
        <v>138</v>
      </c>
      <c r="F21" s="18" t="s">
        <v>109</v>
      </c>
      <c r="G21" s="12">
        <v>2500</v>
      </c>
      <c r="H21" s="37">
        <v>960</v>
      </c>
      <c r="I21" s="37">
        <f t="shared" si="0"/>
        <v>2400000</v>
      </c>
    </row>
    <row r="22" spans="1:9" s="4" customFormat="1" ht="135" x14ac:dyDescent="0.25">
      <c r="A22" s="10">
        <v>17</v>
      </c>
      <c r="B22" s="10">
        <v>33661116</v>
      </c>
      <c r="C22" s="3" t="s">
        <v>19</v>
      </c>
      <c r="D22" s="11" t="s">
        <v>139</v>
      </c>
      <c r="E22" s="33" t="s">
        <v>140</v>
      </c>
      <c r="F22" s="18" t="s">
        <v>109</v>
      </c>
      <c r="G22" s="12">
        <v>900</v>
      </c>
      <c r="H22" s="37">
        <v>713</v>
      </c>
      <c r="I22" s="37">
        <f t="shared" si="0"/>
        <v>641700</v>
      </c>
    </row>
    <row r="23" spans="1:9" s="4" customFormat="1" ht="150" x14ac:dyDescent="0.25">
      <c r="A23" s="10">
        <v>18</v>
      </c>
      <c r="B23" s="10">
        <v>33661116</v>
      </c>
      <c r="C23" s="3" t="s">
        <v>20</v>
      </c>
      <c r="D23" s="11" t="s">
        <v>141</v>
      </c>
      <c r="E23" s="33" t="s">
        <v>142</v>
      </c>
      <c r="F23" s="18" t="s">
        <v>109</v>
      </c>
      <c r="G23" s="12">
        <v>200</v>
      </c>
      <c r="H23" s="37">
        <v>780</v>
      </c>
      <c r="I23" s="37">
        <f t="shared" si="0"/>
        <v>156000</v>
      </c>
    </row>
    <row r="24" spans="1:9" s="4" customFormat="1" ht="165" x14ac:dyDescent="0.25">
      <c r="A24" s="10">
        <v>19</v>
      </c>
      <c r="B24" s="10">
        <v>33661115</v>
      </c>
      <c r="C24" s="3" t="s">
        <v>21</v>
      </c>
      <c r="D24" s="11" t="s">
        <v>143</v>
      </c>
      <c r="E24" s="33" t="s">
        <v>144</v>
      </c>
      <c r="F24" s="18" t="s">
        <v>109</v>
      </c>
      <c r="G24" s="12">
        <v>500</v>
      </c>
      <c r="H24" s="37">
        <v>230</v>
      </c>
      <c r="I24" s="37">
        <f t="shared" si="0"/>
        <v>115000</v>
      </c>
    </row>
    <row r="25" spans="1:9" s="4" customFormat="1" ht="135" x14ac:dyDescent="0.25">
      <c r="A25" s="10">
        <v>20</v>
      </c>
      <c r="B25" s="10">
        <v>33691145</v>
      </c>
      <c r="C25" s="3" t="s">
        <v>22</v>
      </c>
      <c r="D25" s="11" t="s">
        <v>145</v>
      </c>
      <c r="E25" s="33" t="s">
        <v>146</v>
      </c>
      <c r="F25" s="18" t="s">
        <v>109</v>
      </c>
      <c r="G25" s="12">
        <v>6600</v>
      </c>
      <c r="H25" s="37">
        <v>29</v>
      </c>
      <c r="I25" s="37">
        <f t="shared" si="0"/>
        <v>191400</v>
      </c>
    </row>
    <row r="26" spans="1:9" s="4" customFormat="1" ht="135" x14ac:dyDescent="0.25">
      <c r="A26" s="10">
        <v>21</v>
      </c>
      <c r="B26" s="10">
        <v>33621140</v>
      </c>
      <c r="C26" s="3" t="s">
        <v>23</v>
      </c>
      <c r="D26" s="11" t="s">
        <v>147</v>
      </c>
      <c r="E26" s="33" t="s">
        <v>148</v>
      </c>
      <c r="F26" s="18" t="s">
        <v>109</v>
      </c>
      <c r="G26" s="12">
        <v>5000</v>
      </c>
      <c r="H26" s="37">
        <v>46</v>
      </c>
      <c r="I26" s="37">
        <f t="shared" si="0"/>
        <v>230000</v>
      </c>
    </row>
    <row r="27" spans="1:9" s="4" customFormat="1" ht="120" x14ac:dyDescent="0.25">
      <c r="A27" s="10">
        <v>22</v>
      </c>
      <c r="B27" s="10">
        <v>33651199</v>
      </c>
      <c r="C27" s="3" t="s">
        <v>24</v>
      </c>
      <c r="D27" s="11" t="s">
        <v>149</v>
      </c>
      <c r="E27" s="33" t="s">
        <v>150</v>
      </c>
      <c r="F27" s="18" t="s">
        <v>109</v>
      </c>
      <c r="G27" s="12">
        <v>300</v>
      </c>
      <c r="H27" s="37">
        <v>4770</v>
      </c>
      <c r="I27" s="37">
        <f t="shared" si="0"/>
        <v>1431000</v>
      </c>
    </row>
    <row r="28" spans="1:9" s="4" customFormat="1" ht="165" x14ac:dyDescent="0.25">
      <c r="A28" s="10">
        <v>23</v>
      </c>
      <c r="B28" s="10">
        <v>33631230</v>
      </c>
      <c r="C28" s="3" t="s">
        <v>25</v>
      </c>
      <c r="D28" s="11" t="s">
        <v>151</v>
      </c>
      <c r="E28" s="33" t="s">
        <v>301</v>
      </c>
      <c r="F28" s="18" t="s">
        <v>109</v>
      </c>
      <c r="G28" s="12">
        <v>250</v>
      </c>
      <c r="H28" s="37">
        <v>3000</v>
      </c>
      <c r="I28" s="37">
        <f t="shared" si="0"/>
        <v>750000</v>
      </c>
    </row>
    <row r="29" spans="1:9" s="4" customFormat="1" ht="135" x14ac:dyDescent="0.25">
      <c r="A29" s="10">
        <v>24</v>
      </c>
      <c r="B29" s="10">
        <v>33621360</v>
      </c>
      <c r="C29" s="3" t="s">
        <v>26</v>
      </c>
      <c r="D29" s="11" t="s">
        <v>152</v>
      </c>
      <c r="E29" s="33" t="s">
        <v>153</v>
      </c>
      <c r="F29" s="18" t="s">
        <v>109</v>
      </c>
      <c r="G29" s="12">
        <v>2300</v>
      </c>
      <c r="H29" s="37">
        <v>720</v>
      </c>
      <c r="I29" s="37">
        <f t="shared" si="0"/>
        <v>1656000</v>
      </c>
    </row>
    <row r="30" spans="1:9" s="4" customFormat="1" ht="120" x14ac:dyDescent="0.25">
      <c r="A30" s="10">
        <v>25</v>
      </c>
      <c r="B30" s="10">
        <v>33651192</v>
      </c>
      <c r="C30" s="3" t="s">
        <v>27</v>
      </c>
      <c r="D30" s="11" t="s">
        <v>154</v>
      </c>
      <c r="E30" s="33" t="s">
        <v>155</v>
      </c>
      <c r="F30" s="18" t="s">
        <v>109</v>
      </c>
      <c r="G30" s="12">
        <v>3</v>
      </c>
      <c r="H30" s="37">
        <v>120000</v>
      </c>
      <c r="I30" s="37">
        <f t="shared" si="0"/>
        <v>360000</v>
      </c>
    </row>
    <row r="31" spans="1:9" s="4" customFormat="1" ht="135" x14ac:dyDescent="0.25">
      <c r="A31" s="10">
        <v>26</v>
      </c>
      <c r="B31" s="10">
        <v>33651143</v>
      </c>
      <c r="C31" s="3" t="s">
        <v>28</v>
      </c>
      <c r="D31" s="11" t="s">
        <v>156</v>
      </c>
      <c r="E31" s="33" t="s">
        <v>157</v>
      </c>
      <c r="F31" s="18" t="s">
        <v>109</v>
      </c>
      <c r="G31" s="12">
        <v>450</v>
      </c>
      <c r="H31" s="37">
        <v>4000</v>
      </c>
      <c r="I31" s="37">
        <f t="shared" si="0"/>
        <v>1800000</v>
      </c>
    </row>
    <row r="32" spans="1:9" s="4" customFormat="1" ht="135" x14ac:dyDescent="0.25">
      <c r="A32" s="10">
        <v>27</v>
      </c>
      <c r="B32" s="10">
        <v>33651118</v>
      </c>
      <c r="C32" s="3" t="s">
        <v>29</v>
      </c>
      <c r="D32" s="9" t="s">
        <v>158</v>
      </c>
      <c r="E32" s="5" t="s">
        <v>159</v>
      </c>
      <c r="F32" s="10" t="s">
        <v>109</v>
      </c>
      <c r="G32" s="12">
        <v>17000</v>
      </c>
      <c r="H32" s="37">
        <v>108.1</v>
      </c>
      <c r="I32" s="37">
        <f t="shared" si="0"/>
        <v>1837700</v>
      </c>
    </row>
    <row r="33" spans="1:9" s="4" customFormat="1" ht="135" x14ac:dyDescent="0.25">
      <c r="A33" s="10">
        <v>28</v>
      </c>
      <c r="B33" s="10">
        <v>33631310</v>
      </c>
      <c r="C33" s="3" t="s">
        <v>30</v>
      </c>
      <c r="D33" s="11" t="s">
        <v>160</v>
      </c>
      <c r="E33" s="7" t="s">
        <v>161</v>
      </c>
      <c r="F33" s="12" t="s">
        <v>109</v>
      </c>
      <c r="G33" s="12">
        <v>4000</v>
      </c>
      <c r="H33" s="37">
        <v>73</v>
      </c>
      <c r="I33" s="37">
        <f t="shared" si="0"/>
        <v>292000</v>
      </c>
    </row>
    <row r="34" spans="1:9" s="4" customFormat="1" ht="150" x14ac:dyDescent="0.25">
      <c r="A34" s="10">
        <v>29</v>
      </c>
      <c r="B34" s="10">
        <v>33611220</v>
      </c>
      <c r="C34" s="3" t="s">
        <v>31</v>
      </c>
      <c r="D34" s="9" t="s">
        <v>162</v>
      </c>
      <c r="E34" s="5" t="s">
        <v>163</v>
      </c>
      <c r="F34" s="10" t="s">
        <v>109</v>
      </c>
      <c r="G34" s="12">
        <v>100</v>
      </c>
      <c r="H34" s="37">
        <v>118</v>
      </c>
      <c r="I34" s="37">
        <f t="shared" si="0"/>
        <v>11800</v>
      </c>
    </row>
    <row r="35" spans="1:9" s="4" customFormat="1" ht="120" x14ac:dyDescent="0.25">
      <c r="A35" s="10">
        <v>30</v>
      </c>
      <c r="B35" s="10">
        <v>33621620</v>
      </c>
      <c r="C35" s="3" t="s">
        <v>32</v>
      </c>
      <c r="D35" s="9" t="s">
        <v>164</v>
      </c>
      <c r="E35" s="5" t="s">
        <v>165</v>
      </c>
      <c r="F35" s="5" t="s">
        <v>109</v>
      </c>
      <c r="G35" s="12">
        <v>2500</v>
      </c>
      <c r="H35" s="37">
        <v>14.5</v>
      </c>
      <c r="I35" s="37">
        <f t="shared" si="0"/>
        <v>36250</v>
      </c>
    </row>
    <row r="36" spans="1:9" s="4" customFormat="1" ht="135" x14ac:dyDescent="0.25">
      <c r="A36" s="10">
        <v>31</v>
      </c>
      <c r="B36" s="10">
        <v>33631360</v>
      </c>
      <c r="C36" s="3" t="s">
        <v>33</v>
      </c>
      <c r="D36" s="9" t="s">
        <v>166</v>
      </c>
      <c r="E36" s="5" t="s">
        <v>167</v>
      </c>
      <c r="F36" s="5" t="s">
        <v>109</v>
      </c>
      <c r="G36" s="12">
        <v>350</v>
      </c>
      <c r="H36" s="37">
        <v>278.3</v>
      </c>
      <c r="I36" s="37">
        <f t="shared" si="0"/>
        <v>97405</v>
      </c>
    </row>
    <row r="37" spans="1:9" s="4" customFormat="1" ht="135" x14ac:dyDescent="0.25">
      <c r="A37" s="10">
        <v>32</v>
      </c>
      <c r="B37" s="10">
        <v>33611170</v>
      </c>
      <c r="C37" s="3" t="s">
        <v>34</v>
      </c>
      <c r="D37" s="16" t="s">
        <v>168</v>
      </c>
      <c r="E37" s="17" t="s">
        <v>169</v>
      </c>
      <c r="F37" s="10" t="s">
        <v>109</v>
      </c>
      <c r="G37" s="12">
        <v>500</v>
      </c>
      <c r="H37" s="37">
        <v>9.0500000000000007</v>
      </c>
      <c r="I37" s="37">
        <f t="shared" si="0"/>
        <v>4525</v>
      </c>
    </row>
    <row r="38" spans="1:9" s="4" customFormat="1" ht="135" x14ac:dyDescent="0.25">
      <c r="A38" s="10">
        <v>33</v>
      </c>
      <c r="B38" s="10">
        <v>33651125</v>
      </c>
      <c r="C38" s="3" t="s">
        <v>35</v>
      </c>
      <c r="D38" s="16" t="s">
        <v>170</v>
      </c>
      <c r="E38" s="17" t="s">
        <v>171</v>
      </c>
      <c r="F38" s="10" t="s">
        <v>109</v>
      </c>
      <c r="G38" s="12">
        <v>100</v>
      </c>
      <c r="H38" s="37">
        <v>1470</v>
      </c>
      <c r="I38" s="37">
        <f t="shared" si="0"/>
        <v>147000</v>
      </c>
    </row>
    <row r="39" spans="1:9" s="4" customFormat="1" ht="135" x14ac:dyDescent="0.25">
      <c r="A39" s="10">
        <v>34</v>
      </c>
      <c r="B39" s="10">
        <v>33661127</v>
      </c>
      <c r="C39" s="3" t="s">
        <v>36</v>
      </c>
      <c r="D39" s="9" t="s">
        <v>172</v>
      </c>
      <c r="E39" s="5" t="s">
        <v>173</v>
      </c>
      <c r="F39" s="10" t="s">
        <v>109</v>
      </c>
      <c r="G39" s="12">
        <v>11500</v>
      </c>
      <c r="H39" s="37">
        <v>38.6</v>
      </c>
      <c r="I39" s="37">
        <f t="shared" si="0"/>
        <v>443900</v>
      </c>
    </row>
    <row r="40" spans="1:9" s="4" customFormat="1" ht="135" x14ac:dyDescent="0.25">
      <c r="A40" s="10">
        <v>35</v>
      </c>
      <c r="B40" s="10">
        <v>33621540</v>
      </c>
      <c r="C40" s="3" t="s">
        <v>37</v>
      </c>
      <c r="D40" s="9" t="s">
        <v>174</v>
      </c>
      <c r="E40" s="5" t="s">
        <v>175</v>
      </c>
      <c r="F40" s="13" t="s">
        <v>109</v>
      </c>
      <c r="G40" s="12">
        <v>900</v>
      </c>
      <c r="H40" s="37">
        <v>27.4</v>
      </c>
      <c r="I40" s="37">
        <f t="shared" si="0"/>
        <v>24660</v>
      </c>
    </row>
    <row r="41" spans="1:9" s="4" customFormat="1" ht="135" x14ac:dyDescent="0.25">
      <c r="A41" s="10">
        <v>36</v>
      </c>
      <c r="B41" s="10">
        <v>33621390</v>
      </c>
      <c r="C41" s="3" t="s">
        <v>38</v>
      </c>
      <c r="D41" s="9" t="s">
        <v>176</v>
      </c>
      <c r="E41" s="5" t="s">
        <v>177</v>
      </c>
      <c r="F41" s="10" t="s">
        <v>109</v>
      </c>
      <c r="G41" s="12">
        <v>1400</v>
      </c>
      <c r="H41" s="37">
        <v>203.4</v>
      </c>
      <c r="I41" s="37">
        <f t="shared" si="0"/>
        <v>284760</v>
      </c>
    </row>
    <row r="42" spans="1:9" s="4" customFormat="1" ht="135" x14ac:dyDescent="0.25">
      <c r="A42" s="10">
        <v>37</v>
      </c>
      <c r="B42" s="10">
        <v>33621420</v>
      </c>
      <c r="C42" s="3" t="s">
        <v>39</v>
      </c>
      <c r="D42" s="9" t="s">
        <v>178</v>
      </c>
      <c r="E42" s="5" t="s">
        <v>179</v>
      </c>
      <c r="F42" s="10" t="s">
        <v>109</v>
      </c>
      <c r="G42" s="12">
        <v>3000</v>
      </c>
      <c r="H42" s="37">
        <v>54.4</v>
      </c>
      <c r="I42" s="37">
        <f t="shared" si="0"/>
        <v>163200</v>
      </c>
    </row>
    <row r="43" spans="1:9" s="4" customFormat="1" ht="150" x14ac:dyDescent="0.25">
      <c r="A43" s="10">
        <v>38</v>
      </c>
      <c r="B43" s="10">
        <v>33691176</v>
      </c>
      <c r="C43" s="3" t="s">
        <v>40</v>
      </c>
      <c r="D43" s="9" t="s">
        <v>180</v>
      </c>
      <c r="E43" s="5" t="s">
        <v>181</v>
      </c>
      <c r="F43" s="10" t="s">
        <v>109</v>
      </c>
      <c r="G43" s="12">
        <v>450</v>
      </c>
      <c r="H43" s="37">
        <v>44.7</v>
      </c>
      <c r="I43" s="37">
        <f t="shared" si="0"/>
        <v>20115</v>
      </c>
    </row>
    <row r="44" spans="1:9" s="4" customFormat="1" ht="135" x14ac:dyDescent="0.25">
      <c r="A44" s="10">
        <v>39</v>
      </c>
      <c r="B44" s="10">
        <v>33671126</v>
      </c>
      <c r="C44" s="3" t="s">
        <v>41</v>
      </c>
      <c r="D44" s="9" t="s">
        <v>182</v>
      </c>
      <c r="E44" s="5" t="s">
        <v>183</v>
      </c>
      <c r="F44" s="10" t="s">
        <v>109</v>
      </c>
      <c r="G44" s="12">
        <v>2800</v>
      </c>
      <c r="H44" s="37">
        <v>2.52</v>
      </c>
      <c r="I44" s="37">
        <f t="shared" si="0"/>
        <v>7056</v>
      </c>
    </row>
    <row r="45" spans="1:9" s="4" customFormat="1" ht="120" x14ac:dyDescent="0.25">
      <c r="A45" s="10">
        <v>40</v>
      </c>
      <c r="B45" s="10">
        <v>33621550</v>
      </c>
      <c r="C45" s="3" t="s">
        <v>42</v>
      </c>
      <c r="D45" s="9" t="s">
        <v>184</v>
      </c>
      <c r="E45" s="5" t="s">
        <v>185</v>
      </c>
      <c r="F45" s="5" t="s">
        <v>109</v>
      </c>
      <c r="G45" s="12">
        <v>3000</v>
      </c>
      <c r="H45" s="37">
        <v>46</v>
      </c>
      <c r="I45" s="37">
        <f t="shared" si="0"/>
        <v>138000</v>
      </c>
    </row>
    <row r="46" spans="1:9" s="4" customFormat="1" ht="135" x14ac:dyDescent="0.25">
      <c r="A46" s="10">
        <v>41</v>
      </c>
      <c r="B46" s="10">
        <v>33631200</v>
      </c>
      <c r="C46" s="3" t="s">
        <v>43</v>
      </c>
      <c r="D46" s="9" t="s">
        <v>186</v>
      </c>
      <c r="E46" s="5" t="s">
        <v>187</v>
      </c>
      <c r="F46" s="18" t="s">
        <v>109</v>
      </c>
      <c r="G46" s="12">
        <v>600</v>
      </c>
      <c r="H46" s="37">
        <v>230</v>
      </c>
      <c r="I46" s="37">
        <f t="shared" si="0"/>
        <v>138000</v>
      </c>
    </row>
    <row r="47" spans="1:9" s="4" customFormat="1" ht="135" x14ac:dyDescent="0.25">
      <c r="A47" s="10">
        <v>42</v>
      </c>
      <c r="B47" s="10">
        <v>33651138</v>
      </c>
      <c r="C47" s="3" t="s">
        <v>44</v>
      </c>
      <c r="D47" s="16" t="s">
        <v>188</v>
      </c>
      <c r="E47" s="17" t="s">
        <v>189</v>
      </c>
      <c r="F47" s="10" t="s">
        <v>109</v>
      </c>
      <c r="G47" s="12">
        <v>40</v>
      </c>
      <c r="H47" s="37">
        <v>2594</v>
      </c>
      <c r="I47" s="37">
        <f t="shared" si="0"/>
        <v>103760</v>
      </c>
    </row>
    <row r="48" spans="1:9" s="4" customFormat="1" ht="150" x14ac:dyDescent="0.25">
      <c r="A48" s="10">
        <v>43</v>
      </c>
      <c r="B48" s="10">
        <v>33691136</v>
      </c>
      <c r="C48" s="3" t="s">
        <v>45</v>
      </c>
      <c r="D48" s="9" t="s">
        <v>190</v>
      </c>
      <c r="E48" s="5" t="s">
        <v>191</v>
      </c>
      <c r="F48" s="10" t="s">
        <v>109</v>
      </c>
      <c r="G48" s="12">
        <v>1500</v>
      </c>
      <c r="H48" s="37">
        <v>305.31</v>
      </c>
      <c r="I48" s="37">
        <f t="shared" si="0"/>
        <v>457965</v>
      </c>
    </row>
    <row r="49" spans="1:9" s="4" customFormat="1" ht="120" x14ac:dyDescent="0.25">
      <c r="A49" s="10">
        <v>44</v>
      </c>
      <c r="B49" s="10">
        <v>33651212</v>
      </c>
      <c r="C49" s="3" t="s">
        <v>46</v>
      </c>
      <c r="D49" s="9" t="s">
        <v>192</v>
      </c>
      <c r="E49" s="5" t="s">
        <v>193</v>
      </c>
      <c r="F49" s="13" t="s">
        <v>109</v>
      </c>
      <c r="G49" s="12">
        <v>20</v>
      </c>
      <c r="H49" s="37">
        <v>1500</v>
      </c>
      <c r="I49" s="37">
        <f t="shared" si="0"/>
        <v>30000</v>
      </c>
    </row>
    <row r="50" spans="1:9" s="4" customFormat="1" ht="120" x14ac:dyDescent="0.25">
      <c r="A50" s="10">
        <v>45</v>
      </c>
      <c r="B50" s="10">
        <v>33691176</v>
      </c>
      <c r="C50" s="3" t="s">
        <v>47</v>
      </c>
      <c r="D50" s="9" t="s">
        <v>194</v>
      </c>
      <c r="E50" s="5" t="s">
        <v>195</v>
      </c>
      <c r="F50" s="10" t="s">
        <v>109</v>
      </c>
      <c r="G50" s="12">
        <v>350</v>
      </c>
      <c r="H50" s="37">
        <v>373.8</v>
      </c>
      <c r="I50" s="37">
        <f t="shared" si="0"/>
        <v>130830</v>
      </c>
    </row>
    <row r="51" spans="1:9" s="4" customFormat="1" ht="135" x14ac:dyDescent="0.25">
      <c r="A51" s="10">
        <v>46</v>
      </c>
      <c r="B51" s="10">
        <v>33661116</v>
      </c>
      <c r="C51" s="3" t="s">
        <v>48</v>
      </c>
      <c r="D51" s="9" t="s">
        <v>196</v>
      </c>
      <c r="E51" s="5" t="s">
        <v>197</v>
      </c>
      <c r="F51" s="10" t="s">
        <v>109</v>
      </c>
      <c r="G51" s="12">
        <v>400</v>
      </c>
      <c r="H51" s="37">
        <v>660</v>
      </c>
      <c r="I51" s="37">
        <f t="shared" si="0"/>
        <v>264000</v>
      </c>
    </row>
    <row r="52" spans="1:9" s="4" customFormat="1" ht="135" x14ac:dyDescent="0.25">
      <c r="A52" s="10">
        <v>47</v>
      </c>
      <c r="B52" s="10">
        <v>33691135</v>
      </c>
      <c r="C52" s="3" t="s">
        <v>49</v>
      </c>
      <c r="D52" s="9" t="s">
        <v>198</v>
      </c>
      <c r="E52" s="5" t="s">
        <v>199</v>
      </c>
      <c r="F52" s="10" t="s">
        <v>109</v>
      </c>
      <c r="G52" s="12">
        <v>950</v>
      </c>
      <c r="H52" s="37">
        <v>960</v>
      </c>
      <c r="I52" s="37">
        <f t="shared" si="0"/>
        <v>912000</v>
      </c>
    </row>
    <row r="53" spans="1:9" s="4" customFormat="1" ht="135" x14ac:dyDescent="0.25">
      <c r="A53" s="10">
        <v>48</v>
      </c>
      <c r="B53" s="10">
        <v>33661154</v>
      </c>
      <c r="C53" s="3" t="s">
        <v>50</v>
      </c>
      <c r="D53" s="9" t="s">
        <v>200</v>
      </c>
      <c r="E53" s="5" t="s">
        <v>201</v>
      </c>
      <c r="F53" s="10" t="s">
        <v>109</v>
      </c>
      <c r="G53" s="12">
        <v>40</v>
      </c>
      <c r="H53" s="37">
        <v>2400</v>
      </c>
      <c r="I53" s="37">
        <f t="shared" si="0"/>
        <v>96000</v>
      </c>
    </row>
    <row r="54" spans="1:9" s="4" customFormat="1" ht="135" x14ac:dyDescent="0.25">
      <c r="A54" s="10">
        <v>49</v>
      </c>
      <c r="B54" s="10">
        <v>33691176</v>
      </c>
      <c r="C54" s="3" t="s">
        <v>51</v>
      </c>
      <c r="D54" s="9" t="s">
        <v>202</v>
      </c>
      <c r="E54" s="5" t="s">
        <v>302</v>
      </c>
      <c r="F54" s="13" t="s">
        <v>109</v>
      </c>
      <c r="G54" s="12">
        <v>1800</v>
      </c>
      <c r="H54" s="37">
        <v>1200</v>
      </c>
      <c r="I54" s="37">
        <f t="shared" si="0"/>
        <v>2160000</v>
      </c>
    </row>
    <row r="55" spans="1:9" s="4" customFormat="1" ht="135" x14ac:dyDescent="0.25">
      <c r="A55" s="10">
        <v>50</v>
      </c>
      <c r="B55" s="10">
        <v>33661110</v>
      </c>
      <c r="C55" s="3" t="s">
        <v>52</v>
      </c>
      <c r="D55" s="9" t="s">
        <v>203</v>
      </c>
      <c r="E55" s="5" t="s">
        <v>204</v>
      </c>
      <c r="F55" s="10" t="s">
        <v>109</v>
      </c>
      <c r="G55" s="12">
        <v>200</v>
      </c>
      <c r="H55" s="37">
        <v>7500</v>
      </c>
      <c r="I55" s="37">
        <f t="shared" si="0"/>
        <v>1500000</v>
      </c>
    </row>
    <row r="56" spans="1:9" s="4" customFormat="1" ht="135" x14ac:dyDescent="0.25">
      <c r="A56" s="10">
        <v>51</v>
      </c>
      <c r="B56" s="10">
        <v>33691236</v>
      </c>
      <c r="C56" s="3" t="s">
        <v>53</v>
      </c>
      <c r="D56" s="11" t="s">
        <v>205</v>
      </c>
      <c r="E56" s="33" t="s">
        <v>206</v>
      </c>
      <c r="F56" s="19" t="s">
        <v>109</v>
      </c>
      <c r="G56" s="12">
        <v>450</v>
      </c>
      <c r="H56" s="37">
        <v>130</v>
      </c>
      <c r="I56" s="37">
        <f t="shared" si="0"/>
        <v>58500</v>
      </c>
    </row>
    <row r="57" spans="1:9" s="4" customFormat="1" ht="135" x14ac:dyDescent="0.25">
      <c r="A57" s="10">
        <v>52</v>
      </c>
      <c r="B57" s="10">
        <v>33661147</v>
      </c>
      <c r="C57" s="3" t="s">
        <v>54</v>
      </c>
      <c r="D57" s="9" t="s">
        <v>207</v>
      </c>
      <c r="E57" s="5" t="s">
        <v>208</v>
      </c>
      <c r="F57" s="10" t="s">
        <v>109</v>
      </c>
      <c r="G57" s="12">
        <v>200</v>
      </c>
      <c r="H57" s="37">
        <v>48</v>
      </c>
      <c r="I57" s="37">
        <f t="shared" si="0"/>
        <v>9600</v>
      </c>
    </row>
    <row r="58" spans="1:9" s="4" customFormat="1" ht="135" x14ac:dyDescent="0.25">
      <c r="A58" s="10">
        <v>53</v>
      </c>
      <c r="B58" s="10">
        <v>33631210</v>
      </c>
      <c r="C58" s="3" t="s">
        <v>55</v>
      </c>
      <c r="D58" s="9" t="s">
        <v>209</v>
      </c>
      <c r="E58" s="5" t="s">
        <v>210</v>
      </c>
      <c r="F58" s="5" t="s">
        <v>109</v>
      </c>
      <c r="G58" s="12">
        <v>40</v>
      </c>
      <c r="H58" s="37">
        <v>950</v>
      </c>
      <c r="I58" s="37">
        <f t="shared" si="0"/>
        <v>38000</v>
      </c>
    </row>
    <row r="59" spans="1:9" s="4" customFormat="1" ht="120" x14ac:dyDescent="0.25">
      <c r="A59" s="10">
        <v>54</v>
      </c>
      <c r="B59" s="10">
        <v>33631310</v>
      </c>
      <c r="C59" s="3" t="s">
        <v>56</v>
      </c>
      <c r="D59" s="9" t="s">
        <v>211</v>
      </c>
      <c r="E59" s="5" t="s">
        <v>212</v>
      </c>
      <c r="F59" s="5" t="s">
        <v>109</v>
      </c>
      <c r="G59" s="12">
        <v>300</v>
      </c>
      <c r="H59" s="37">
        <v>120</v>
      </c>
      <c r="I59" s="37">
        <f t="shared" si="0"/>
        <v>36000</v>
      </c>
    </row>
    <row r="60" spans="1:9" s="4" customFormat="1" ht="135" x14ac:dyDescent="0.25">
      <c r="A60" s="10">
        <v>55</v>
      </c>
      <c r="B60" s="10">
        <v>33671125</v>
      </c>
      <c r="C60" s="3" t="s">
        <v>57</v>
      </c>
      <c r="D60" s="9" t="s">
        <v>213</v>
      </c>
      <c r="E60" s="5" t="s">
        <v>214</v>
      </c>
      <c r="F60" s="5" t="s">
        <v>109</v>
      </c>
      <c r="G60" s="12">
        <v>2500</v>
      </c>
      <c r="H60" s="37">
        <v>15</v>
      </c>
      <c r="I60" s="37">
        <f t="shared" si="0"/>
        <v>37500</v>
      </c>
    </row>
    <row r="61" spans="1:9" s="4" customFormat="1" ht="135" x14ac:dyDescent="0.25">
      <c r="A61" s="10">
        <v>56</v>
      </c>
      <c r="B61" s="10">
        <v>33691175</v>
      </c>
      <c r="C61" s="3" t="s">
        <v>58</v>
      </c>
      <c r="D61" s="11" t="s">
        <v>215</v>
      </c>
      <c r="E61" s="33" t="s">
        <v>216</v>
      </c>
      <c r="F61" s="18" t="s">
        <v>109</v>
      </c>
      <c r="G61" s="12">
        <v>2500</v>
      </c>
      <c r="H61" s="37">
        <v>122</v>
      </c>
      <c r="I61" s="37">
        <f t="shared" si="0"/>
        <v>305000</v>
      </c>
    </row>
    <row r="62" spans="1:9" s="4" customFormat="1" ht="150" x14ac:dyDescent="0.25">
      <c r="A62" s="10">
        <v>57</v>
      </c>
      <c r="B62" s="10">
        <v>33671130</v>
      </c>
      <c r="C62" s="3" t="s">
        <v>59</v>
      </c>
      <c r="D62" s="11" t="s">
        <v>217</v>
      </c>
      <c r="E62" s="33" t="s">
        <v>218</v>
      </c>
      <c r="F62" s="18" t="s">
        <v>109</v>
      </c>
      <c r="G62" s="12">
        <v>6000</v>
      </c>
      <c r="H62" s="37">
        <v>26.2</v>
      </c>
      <c r="I62" s="37">
        <f t="shared" si="0"/>
        <v>157200</v>
      </c>
    </row>
    <row r="63" spans="1:9" s="4" customFormat="1" ht="135" x14ac:dyDescent="0.25">
      <c r="A63" s="10">
        <v>58</v>
      </c>
      <c r="B63" s="10">
        <v>33621700</v>
      </c>
      <c r="C63" s="3" t="s">
        <v>60</v>
      </c>
      <c r="D63" s="11" t="s">
        <v>219</v>
      </c>
      <c r="E63" s="33" t="s">
        <v>220</v>
      </c>
      <c r="F63" s="18" t="s">
        <v>109</v>
      </c>
      <c r="G63" s="12">
        <v>3500</v>
      </c>
      <c r="H63" s="37">
        <v>15.21</v>
      </c>
      <c r="I63" s="37">
        <f t="shared" si="0"/>
        <v>53235</v>
      </c>
    </row>
    <row r="64" spans="1:9" s="4" customFormat="1" ht="120" x14ac:dyDescent="0.25">
      <c r="A64" s="10">
        <v>59</v>
      </c>
      <c r="B64" s="10" t="s">
        <v>61</v>
      </c>
      <c r="C64" s="3" t="s">
        <v>62</v>
      </c>
      <c r="D64" s="11" t="s">
        <v>221</v>
      </c>
      <c r="E64" s="33" t="s">
        <v>222</v>
      </c>
      <c r="F64" s="18" t="s">
        <v>109</v>
      </c>
      <c r="G64" s="12">
        <v>2250</v>
      </c>
      <c r="H64" s="37">
        <v>105</v>
      </c>
      <c r="I64" s="37">
        <f t="shared" si="0"/>
        <v>236250</v>
      </c>
    </row>
    <row r="65" spans="1:9" s="4" customFormat="1" ht="135" x14ac:dyDescent="0.25">
      <c r="A65" s="10">
        <v>60</v>
      </c>
      <c r="B65" s="10">
        <v>33631490</v>
      </c>
      <c r="C65" s="3" t="s">
        <v>63</v>
      </c>
      <c r="D65" s="9" t="s">
        <v>223</v>
      </c>
      <c r="E65" s="5" t="s">
        <v>224</v>
      </c>
      <c r="F65" s="10" t="s">
        <v>109</v>
      </c>
      <c r="G65" s="12">
        <v>50</v>
      </c>
      <c r="H65" s="37">
        <v>2200</v>
      </c>
      <c r="I65" s="37">
        <f t="shared" si="0"/>
        <v>110000</v>
      </c>
    </row>
    <row r="66" spans="1:9" s="4" customFormat="1" ht="135" x14ac:dyDescent="0.25">
      <c r="A66" s="10">
        <v>61</v>
      </c>
      <c r="B66" s="10">
        <v>33651318</v>
      </c>
      <c r="C66" s="3" t="s">
        <v>64</v>
      </c>
      <c r="D66" s="9" t="s">
        <v>225</v>
      </c>
      <c r="E66" s="5" t="s">
        <v>226</v>
      </c>
      <c r="F66" s="10" t="s">
        <v>109</v>
      </c>
      <c r="G66" s="12">
        <v>50</v>
      </c>
      <c r="H66" s="37">
        <v>4200</v>
      </c>
      <c r="I66" s="37">
        <f t="shared" si="0"/>
        <v>210000</v>
      </c>
    </row>
    <row r="67" spans="1:9" s="4" customFormat="1" ht="135" x14ac:dyDescent="0.25">
      <c r="A67" s="10">
        <v>62</v>
      </c>
      <c r="B67" s="10">
        <v>33651163</v>
      </c>
      <c r="C67" s="3" t="s">
        <v>65</v>
      </c>
      <c r="D67" s="11" t="s">
        <v>227</v>
      </c>
      <c r="E67" s="33" t="s">
        <v>228</v>
      </c>
      <c r="F67" s="18" t="s">
        <v>109</v>
      </c>
      <c r="G67" s="12">
        <v>1500</v>
      </c>
      <c r="H67" s="37">
        <v>1484.1</v>
      </c>
      <c r="I67" s="37">
        <f t="shared" si="0"/>
        <v>2226150</v>
      </c>
    </row>
    <row r="68" spans="1:9" s="4" customFormat="1" ht="150" x14ac:dyDescent="0.25">
      <c r="A68" s="10">
        <v>63</v>
      </c>
      <c r="B68" s="10">
        <v>33691176</v>
      </c>
      <c r="C68" s="3" t="s">
        <v>66</v>
      </c>
      <c r="D68" s="11" t="s">
        <v>229</v>
      </c>
      <c r="E68" s="33" t="s">
        <v>230</v>
      </c>
      <c r="F68" s="18" t="s">
        <v>109</v>
      </c>
      <c r="G68" s="12">
        <v>2500</v>
      </c>
      <c r="H68" s="37">
        <v>3009</v>
      </c>
      <c r="I68" s="37">
        <f t="shared" si="0"/>
        <v>7522500</v>
      </c>
    </row>
    <row r="69" spans="1:9" s="4" customFormat="1" ht="120" x14ac:dyDescent="0.25">
      <c r="A69" s="10">
        <v>64</v>
      </c>
      <c r="B69" s="10">
        <v>33691176</v>
      </c>
      <c r="C69" s="3" t="s">
        <v>67</v>
      </c>
      <c r="D69" s="9" t="s">
        <v>231</v>
      </c>
      <c r="E69" s="5" t="s">
        <v>232</v>
      </c>
      <c r="F69" s="10" t="s">
        <v>109</v>
      </c>
      <c r="G69" s="12">
        <v>600</v>
      </c>
      <c r="H69" s="37">
        <v>1400</v>
      </c>
      <c r="I69" s="37">
        <f t="shared" si="0"/>
        <v>840000</v>
      </c>
    </row>
    <row r="70" spans="1:9" s="4" customFormat="1" ht="150" x14ac:dyDescent="0.25">
      <c r="A70" s="10">
        <v>65</v>
      </c>
      <c r="B70" s="10">
        <v>33691136</v>
      </c>
      <c r="C70" s="3" t="s">
        <v>68</v>
      </c>
      <c r="D70" s="9" t="s">
        <v>233</v>
      </c>
      <c r="E70" s="5" t="s">
        <v>234</v>
      </c>
      <c r="F70" s="10" t="s">
        <v>109</v>
      </c>
      <c r="G70" s="12">
        <v>1100</v>
      </c>
      <c r="H70" s="37">
        <v>1400</v>
      </c>
      <c r="I70" s="37">
        <f t="shared" ref="I70:I104" si="1">G70*H70</f>
        <v>1540000</v>
      </c>
    </row>
    <row r="71" spans="1:9" s="4" customFormat="1" ht="150" x14ac:dyDescent="0.25">
      <c r="A71" s="10">
        <v>66</v>
      </c>
      <c r="B71" s="10">
        <v>33691112</v>
      </c>
      <c r="C71" s="3" t="s">
        <v>69</v>
      </c>
      <c r="D71" s="9" t="s">
        <v>235</v>
      </c>
      <c r="E71" s="5" t="s">
        <v>236</v>
      </c>
      <c r="F71" s="10" t="s">
        <v>109</v>
      </c>
      <c r="G71" s="12">
        <v>6000</v>
      </c>
      <c r="H71" s="37">
        <v>228</v>
      </c>
      <c r="I71" s="37">
        <f t="shared" si="1"/>
        <v>1368000</v>
      </c>
    </row>
    <row r="72" spans="1:9" s="4" customFormat="1" ht="165" x14ac:dyDescent="0.25">
      <c r="A72" s="10">
        <v>67</v>
      </c>
      <c r="B72" s="10">
        <v>33691176</v>
      </c>
      <c r="C72" s="3" t="s">
        <v>70</v>
      </c>
      <c r="D72" s="11" t="s">
        <v>237</v>
      </c>
      <c r="E72" s="33" t="s">
        <v>303</v>
      </c>
      <c r="F72" s="18" t="s">
        <v>109</v>
      </c>
      <c r="G72" s="12">
        <v>600</v>
      </c>
      <c r="H72" s="37">
        <v>820</v>
      </c>
      <c r="I72" s="37">
        <f t="shared" si="1"/>
        <v>492000</v>
      </c>
    </row>
    <row r="73" spans="1:9" s="4" customFormat="1" ht="150" x14ac:dyDescent="0.25">
      <c r="A73" s="10">
        <v>68</v>
      </c>
      <c r="B73" s="10">
        <v>33661120</v>
      </c>
      <c r="C73" s="3" t="s">
        <v>71</v>
      </c>
      <c r="D73" s="11" t="s">
        <v>238</v>
      </c>
      <c r="E73" s="33" t="s">
        <v>239</v>
      </c>
      <c r="F73" s="18" t="s">
        <v>109</v>
      </c>
      <c r="G73" s="12">
        <v>350</v>
      </c>
      <c r="H73" s="37">
        <v>450</v>
      </c>
      <c r="I73" s="37">
        <f t="shared" si="1"/>
        <v>157500</v>
      </c>
    </row>
    <row r="74" spans="1:9" s="4" customFormat="1" ht="135" x14ac:dyDescent="0.25">
      <c r="A74" s="10">
        <v>69</v>
      </c>
      <c r="B74" s="10">
        <v>33661114</v>
      </c>
      <c r="C74" s="3" t="s">
        <v>72</v>
      </c>
      <c r="D74" s="11" t="s">
        <v>240</v>
      </c>
      <c r="E74" s="33" t="s">
        <v>241</v>
      </c>
      <c r="F74" s="18" t="s">
        <v>109</v>
      </c>
      <c r="G74" s="12">
        <v>5400</v>
      </c>
      <c r="H74" s="37">
        <v>450</v>
      </c>
      <c r="I74" s="37">
        <f t="shared" si="1"/>
        <v>2430000</v>
      </c>
    </row>
    <row r="75" spans="1:9" s="4" customFormat="1" ht="135" x14ac:dyDescent="0.25">
      <c r="A75" s="10">
        <v>70</v>
      </c>
      <c r="B75" s="10">
        <v>33661122</v>
      </c>
      <c r="C75" s="3" t="s">
        <v>73</v>
      </c>
      <c r="D75" s="11" t="s">
        <v>242</v>
      </c>
      <c r="E75" s="33" t="s">
        <v>243</v>
      </c>
      <c r="F75" s="18" t="s">
        <v>109</v>
      </c>
      <c r="G75" s="12">
        <v>500</v>
      </c>
      <c r="H75" s="37">
        <v>2200</v>
      </c>
      <c r="I75" s="37">
        <f t="shared" si="1"/>
        <v>1100000</v>
      </c>
    </row>
    <row r="76" spans="1:9" s="4" customFormat="1" ht="165" x14ac:dyDescent="0.25">
      <c r="A76" s="10">
        <v>71</v>
      </c>
      <c r="B76" s="10">
        <v>33691136</v>
      </c>
      <c r="C76" s="3" t="s">
        <v>74</v>
      </c>
      <c r="D76" s="11" t="s">
        <v>244</v>
      </c>
      <c r="E76" s="33" t="s">
        <v>245</v>
      </c>
      <c r="F76" s="18" t="s">
        <v>109</v>
      </c>
      <c r="G76" s="12">
        <v>30000</v>
      </c>
      <c r="H76" s="37">
        <v>234.5</v>
      </c>
      <c r="I76" s="37">
        <f t="shared" si="1"/>
        <v>7035000</v>
      </c>
    </row>
    <row r="77" spans="1:9" s="4" customFormat="1" ht="180" x14ac:dyDescent="0.25">
      <c r="A77" s="10">
        <v>72</v>
      </c>
      <c r="B77" s="10">
        <v>33691176</v>
      </c>
      <c r="C77" s="3" t="s">
        <v>75</v>
      </c>
      <c r="D77" s="11" t="s">
        <v>246</v>
      </c>
      <c r="E77" s="33" t="s">
        <v>304</v>
      </c>
      <c r="F77" s="18" t="s">
        <v>109</v>
      </c>
      <c r="G77" s="12">
        <v>5000</v>
      </c>
      <c r="H77" s="37">
        <v>228</v>
      </c>
      <c r="I77" s="37">
        <f t="shared" si="1"/>
        <v>1140000</v>
      </c>
    </row>
    <row r="78" spans="1:9" s="4" customFormat="1" ht="150" x14ac:dyDescent="0.25">
      <c r="A78" s="10">
        <v>73</v>
      </c>
      <c r="B78" s="10">
        <v>33691136</v>
      </c>
      <c r="C78" s="3" t="s">
        <v>76</v>
      </c>
      <c r="D78" s="11" t="s">
        <v>247</v>
      </c>
      <c r="E78" s="33" t="s">
        <v>248</v>
      </c>
      <c r="F78" s="18" t="s">
        <v>109</v>
      </c>
      <c r="G78" s="12">
        <v>400</v>
      </c>
      <c r="H78" s="37">
        <v>526</v>
      </c>
      <c r="I78" s="37">
        <f t="shared" si="1"/>
        <v>210400</v>
      </c>
    </row>
    <row r="79" spans="1:9" s="6" customFormat="1" ht="150" x14ac:dyDescent="0.3">
      <c r="A79" s="10">
        <v>74</v>
      </c>
      <c r="B79" s="10">
        <v>33691176</v>
      </c>
      <c r="C79" s="3" t="s">
        <v>77</v>
      </c>
      <c r="D79" s="11" t="s">
        <v>249</v>
      </c>
      <c r="E79" s="33" t="s">
        <v>250</v>
      </c>
      <c r="F79" s="18" t="s">
        <v>109</v>
      </c>
      <c r="G79" s="12">
        <v>1400</v>
      </c>
      <c r="H79" s="37">
        <v>208</v>
      </c>
      <c r="I79" s="37">
        <f t="shared" si="1"/>
        <v>291200</v>
      </c>
    </row>
    <row r="80" spans="1:9" s="4" customFormat="1" ht="150" x14ac:dyDescent="0.25">
      <c r="A80" s="10">
        <v>75</v>
      </c>
      <c r="B80" s="10">
        <v>33691138</v>
      </c>
      <c r="C80" s="3" t="s">
        <v>78</v>
      </c>
      <c r="D80" s="11" t="s">
        <v>251</v>
      </c>
      <c r="E80" s="33" t="s">
        <v>252</v>
      </c>
      <c r="F80" s="18" t="s">
        <v>109</v>
      </c>
      <c r="G80" s="12">
        <v>2500</v>
      </c>
      <c r="H80" s="37">
        <v>222</v>
      </c>
      <c r="I80" s="37">
        <f t="shared" si="1"/>
        <v>555000</v>
      </c>
    </row>
    <row r="81" spans="1:9" s="4" customFormat="1" ht="150" x14ac:dyDescent="0.25">
      <c r="A81" s="10">
        <v>76</v>
      </c>
      <c r="B81" s="10">
        <v>33691138</v>
      </c>
      <c r="C81" s="3" t="s">
        <v>79</v>
      </c>
      <c r="D81" s="11" t="s">
        <v>253</v>
      </c>
      <c r="E81" s="33" t="s">
        <v>254</v>
      </c>
      <c r="F81" s="18" t="s">
        <v>109</v>
      </c>
      <c r="G81" s="12">
        <v>5500</v>
      </c>
      <c r="H81" s="37">
        <v>463</v>
      </c>
      <c r="I81" s="37">
        <f t="shared" si="1"/>
        <v>2546500</v>
      </c>
    </row>
    <row r="82" spans="1:9" s="4" customFormat="1" ht="150" x14ac:dyDescent="0.25">
      <c r="A82" s="10">
        <v>77</v>
      </c>
      <c r="B82" s="10">
        <v>33611150</v>
      </c>
      <c r="C82" s="3" t="s">
        <v>80</v>
      </c>
      <c r="D82" s="11" t="s">
        <v>255</v>
      </c>
      <c r="E82" s="7" t="s">
        <v>256</v>
      </c>
      <c r="F82" s="12" t="s">
        <v>109</v>
      </c>
      <c r="G82" s="12">
        <v>1500</v>
      </c>
      <c r="H82" s="37">
        <v>88.7</v>
      </c>
      <c r="I82" s="37">
        <f t="shared" si="1"/>
        <v>133050</v>
      </c>
    </row>
    <row r="83" spans="1:9" s="4" customFormat="1" ht="135" x14ac:dyDescent="0.25">
      <c r="A83" s="10">
        <v>78</v>
      </c>
      <c r="B83" s="10">
        <v>33621740</v>
      </c>
      <c r="C83" s="3" t="s">
        <v>81</v>
      </c>
      <c r="D83" s="9" t="s">
        <v>257</v>
      </c>
      <c r="E83" s="5" t="s">
        <v>258</v>
      </c>
      <c r="F83" s="13" t="s">
        <v>109</v>
      </c>
      <c r="G83" s="12">
        <v>3200</v>
      </c>
      <c r="H83" s="37">
        <v>5.7</v>
      </c>
      <c r="I83" s="37">
        <f t="shared" si="1"/>
        <v>18240</v>
      </c>
    </row>
    <row r="84" spans="1:9" s="4" customFormat="1" ht="135" x14ac:dyDescent="0.25">
      <c r="A84" s="10">
        <v>79</v>
      </c>
      <c r="B84" s="10">
        <v>33631290</v>
      </c>
      <c r="C84" s="3" t="s">
        <v>82</v>
      </c>
      <c r="D84" s="9" t="s">
        <v>259</v>
      </c>
      <c r="E84" s="5" t="s">
        <v>260</v>
      </c>
      <c r="F84" s="10" t="s">
        <v>109</v>
      </c>
      <c r="G84" s="12">
        <v>150</v>
      </c>
      <c r="H84" s="37">
        <v>750</v>
      </c>
      <c r="I84" s="37">
        <f t="shared" si="1"/>
        <v>112500</v>
      </c>
    </row>
    <row r="85" spans="1:9" s="4" customFormat="1" ht="135" x14ac:dyDescent="0.25">
      <c r="A85" s="10">
        <v>80</v>
      </c>
      <c r="B85" s="10">
        <v>33691176</v>
      </c>
      <c r="C85" s="3" t="s">
        <v>83</v>
      </c>
      <c r="D85" s="9" t="s">
        <v>261</v>
      </c>
      <c r="E85" s="5" t="s">
        <v>262</v>
      </c>
      <c r="F85" s="5" t="s">
        <v>109</v>
      </c>
      <c r="G85" s="12">
        <v>200</v>
      </c>
      <c r="H85" s="37">
        <v>240</v>
      </c>
      <c r="I85" s="37">
        <f t="shared" si="1"/>
        <v>48000</v>
      </c>
    </row>
    <row r="86" spans="1:9" s="4" customFormat="1" ht="120" x14ac:dyDescent="0.25">
      <c r="A86" s="10">
        <v>81</v>
      </c>
      <c r="B86" s="10">
        <v>33661136</v>
      </c>
      <c r="C86" s="3" t="s">
        <v>84</v>
      </c>
      <c r="D86" s="9" t="s">
        <v>263</v>
      </c>
      <c r="E86" s="5" t="s">
        <v>264</v>
      </c>
      <c r="F86" s="5" t="s">
        <v>109</v>
      </c>
      <c r="G86" s="12">
        <v>168</v>
      </c>
      <c r="H86" s="37">
        <v>11</v>
      </c>
      <c r="I86" s="37">
        <f t="shared" si="1"/>
        <v>1848</v>
      </c>
    </row>
    <row r="87" spans="1:9" s="4" customFormat="1" ht="135" x14ac:dyDescent="0.25">
      <c r="A87" s="10">
        <v>82</v>
      </c>
      <c r="B87" s="10">
        <v>33691140</v>
      </c>
      <c r="C87" s="3" t="s">
        <v>85</v>
      </c>
      <c r="D87" s="14" t="s">
        <v>265</v>
      </c>
      <c r="E87" s="15" t="s">
        <v>266</v>
      </c>
      <c r="F87" s="10" t="s">
        <v>109</v>
      </c>
      <c r="G87" s="12">
        <v>300</v>
      </c>
      <c r="H87" s="37">
        <v>93</v>
      </c>
      <c r="I87" s="37">
        <f t="shared" si="1"/>
        <v>27900</v>
      </c>
    </row>
    <row r="88" spans="1:9" s="4" customFormat="1" ht="135" x14ac:dyDescent="0.25">
      <c r="A88" s="10">
        <v>83</v>
      </c>
      <c r="B88" s="10">
        <v>33691202</v>
      </c>
      <c r="C88" s="3" t="s">
        <v>86</v>
      </c>
      <c r="D88" s="11" t="s">
        <v>267</v>
      </c>
      <c r="E88" s="33" t="s">
        <v>268</v>
      </c>
      <c r="F88" s="18" t="s">
        <v>109</v>
      </c>
      <c r="G88" s="12">
        <v>500</v>
      </c>
      <c r="H88" s="37">
        <v>183</v>
      </c>
      <c r="I88" s="37">
        <f t="shared" si="1"/>
        <v>91500</v>
      </c>
    </row>
    <row r="89" spans="1:9" s="4" customFormat="1" ht="135" x14ac:dyDescent="0.25">
      <c r="A89" s="10">
        <v>84</v>
      </c>
      <c r="B89" s="10">
        <v>33621390</v>
      </c>
      <c r="C89" s="3" t="s">
        <v>87</v>
      </c>
      <c r="D89" s="11" t="s">
        <v>269</v>
      </c>
      <c r="E89" s="33" t="s">
        <v>270</v>
      </c>
      <c r="F89" s="19" t="s">
        <v>109</v>
      </c>
      <c r="G89" s="12">
        <v>500</v>
      </c>
      <c r="H89" s="37">
        <v>66</v>
      </c>
      <c r="I89" s="37">
        <f t="shared" si="1"/>
        <v>33000</v>
      </c>
    </row>
    <row r="90" spans="1:9" s="4" customFormat="1" ht="135" x14ac:dyDescent="0.25">
      <c r="A90" s="10">
        <v>85</v>
      </c>
      <c r="B90" s="10">
        <v>33621610</v>
      </c>
      <c r="C90" s="3" t="s">
        <v>88</v>
      </c>
      <c r="D90" s="11" t="s">
        <v>271</v>
      </c>
      <c r="E90" s="7" t="s">
        <v>272</v>
      </c>
      <c r="F90" s="12" t="s">
        <v>109</v>
      </c>
      <c r="G90" s="12">
        <v>200</v>
      </c>
      <c r="H90" s="37">
        <v>575.4</v>
      </c>
      <c r="I90" s="37">
        <f t="shared" si="1"/>
        <v>115080</v>
      </c>
    </row>
    <row r="91" spans="1:9" s="4" customFormat="1" ht="120" x14ac:dyDescent="0.25">
      <c r="A91" s="10">
        <v>86</v>
      </c>
      <c r="B91" s="10">
        <v>33661149</v>
      </c>
      <c r="C91" s="3" t="s">
        <v>89</v>
      </c>
      <c r="D91" s="11" t="s">
        <v>273</v>
      </c>
      <c r="E91" s="7" t="s">
        <v>274</v>
      </c>
      <c r="F91" s="12" t="s">
        <v>109</v>
      </c>
      <c r="G91" s="12">
        <v>200</v>
      </c>
      <c r="H91" s="37">
        <v>61.3</v>
      </c>
      <c r="I91" s="37">
        <f t="shared" si="1"/>
        <v>12260</v>
      </c>
    </row>
    <row r="92" spans="1:9" s="4" customFormat="1" ht="120" x14ac:dyDescent="0.25">
      <c r="A92" s="10">
        <v>87</v>
      </c>
      <c r="B92" s="10">
        <v>33621690</v>
      </c>
      <c r="C92" s="3" t="s">
        <v>90</v>
      </c>
      <c r="D92" s="9" t="s">
        <v>275</v>
      </c>
      <c r="E92" s="5" t="s">
        <v>276</v>
      </c>
      <c r="F92" s="10" t="s">
        <v>109</v>
      </c>
      <c r="G92" s="12">
        <v>3000</v>
      </c>
      <c r="H92" s="37">
        <v>26.7</v>
      </c>
      <c r="I92" s="37">
        <f t="shared" si="1"/>
        <v>80100</v>
      </c>
    </row>
    <row r="93" spans="1:9" s="4" customFormat="1" ht="135" x14ac:dyDescent="0.25">
      <c r="A93" s="10">
        <v>88</v>
      </c>
      <c r="B93" s="10">
        <v>33651138</v>
      </c>
      <c r="C93" s="3" t="s">
        <v>91</v>
      </c>
      <c r="D93" s="9" t="s">
        <v>277</v>
      </c>
      <c r="E93" s="5" t="s">
        <v>278</v>
      </c>
      <c r="F93" s="5" t="s">
        <v>109</v>
      </c>
      <c r="G93" s="12">
        <v>60</v>
      </c>
      <c r="H93" s="37">
        <v>1900</v>
      </c>
      <c r="I93" s="37">
        <f t="shared" si="1"/>
        <v>114000</v>
      </c>
    </row>
    <row r="94" spans="1:9" s="4" customFormat="1" ht="150" x14ac:dyDescent="0.25">
      <c r="A94" s="10">
        <v>89</v>
      </c>
      <c r="B94" s="10">
        <v>33691176</v>
      </c>
      <c r="C94" s="3" t="s">
        <v>92</v>
      </c>
      <c r="D94" s="16" t="s">
        <v>279</v>
      </c>
      <c r="E94" s="17" t="s">
        <v>280</v>
      </c>
      <c r="F94" s="10" t="s">
        <v>109</v>
      </c>
      <c r="G94" s="12">
        <v>500</v>
      </c>
      <c r="H94" s="37">
        <v>102.09</v>
      </c>
      <c r="I94" s="37">
        <f t="shared" si="1"/>
        <v>51045</v>
      </c>
    </row>
    <row r="95" spans="1:9" s="4" customFormat="1" ht="120" x14ac:dyDescent="0.25">
      <c r="A95" s="10">
        <v>90</v>
      </c>
      <c r="B95" s="10">
        <v>33621590</v>
      </c>
      <c r="C95" s="3" t="s">
        <v>93</v>
      </c>
      <c r="D95" s="9" t="s">
        <v>281</v>
      </c>
      <c r="E95" s="5" t="s">
        <v>282</v>
      </c>
      <c r="F95" s="5" t="s">
        <v>109</v>
      </c>
      <c r="G95" s="12">
        <v>2500</v>
      </c>
      <c r="H95" s="37">
        <v>3.36</v>
      </c>
      <c r="I95" s="37">
        <f t="shared" si="1"/>
        <v>8400</v>
      </c>
    </row>
    <row r="96" spans="1:9" s="4" customFormat="1" ht="135" x14ac:dyDescent="0.25">
      <c r="A96" s="10">
        <v>91</v>
      </c>
      <c r="B96" s="10">
        <v>33691500</v>
      </c>
      <c r="C96" s="3" t="s">
        <v>94</v>
      </c>
      <c r="D96" s="9" t="s">
        <v>326</v>
      </c>
      <c r="E96" s="5" t="s">
        <v>327</v>
      </c>
      <c r="F96" s="10" t="s">
        <v>109</v>
      </c>
      <c r="G96" s="12">
        <v>200</v>
      </c>
      <c r="H96" s="37">
        <v>1900</v>
      </c>
      <c r="I96" s="37">
        <f t="shared" si="1"/>
        <v>380000</v>
      </c>
    </row>
    <row r="97" spans="1:9" s="4" customFormat="1" ht="135" x14ac:dyDescent="0.25">
      <c r="A97" s="10">
        <v>92</v>
      </c>
      <c r="B97" s="10">
        <v>33651111</v>
      </c>
      <c r="C97" s="3" t="s">
        <v>95</v>
      </c>
      <c r="D97" s="9" t="s">
        <v>283</v>
      </c>
      <c r="E97" s="5" t="s">
        <v>284</v>
      </c>
      <c r="F97" s="10" t="s">
        <v>109</v>
      </c>
      <c r="G97" s="12">
        <v>700</v>
      </c>
      <c r="H97" s="37">
        <v>107</v>
      </c>
      <c r="I97" s="37">
        <f t="shared" si="1"/>
        <v>74900</v>
      </c>
    </row>
    <row r="98" spans="1:9" s="4" customFormat="1" ht="120" x14ac:dyDescent="0.25">
      <c r="A98" s="10">
        <v>93</v>
      </c>
      <c r="B98" s="10" t="s">
        <v>96</v>
      </c>
      <c r="C98" s="3" t="s">
        <v>97</v>
      </c>
      <c r="D98" s="11" t="s">
        <v>285</v>
      </c>
      <c r="E98" s="33" t="s">
        <v>286</v>
      </c>
      <c r="F98" s="19" t="s">
        <v>109</v>
      </c>
      <c r="G98" s="12">
        <v>700</v>
      </c>
      <c r="H98" s="37">
        <v>42</v>
      </c>
      <c r="I98" s="37">
        <f t="shared" si="1"/>
        <v>29400</v>
      </c>
    </row>
    <row r="99" spans="1:9" s="4" customFormat="1" ht="165" x14ac:dyDescent="0.25">
      <c r="A99" s="10">
        <v>94</v>
      </c>
      <c r="B99" s="10">
        <v>33691226</v>
      </c>
      <c r="C99" s="3" t="s">
        <v>98</v>
      </c>
      <c r="D99" s="9" t="s">
        <v>287</v>
      </c>
      <c r="E99" s="5" t="s">
        <v>305</v>
      </c>
      <c r="F99" s="10" t="s">
        <v>109</v>
      </c>
      <c r="G99" s="12">
        <v>10</v>
      </c>
      <c r="H99" s="37">
        <v>164</v>
      </c>
      <c r="I99" s="37">
        <f t="shared" si="1"/>
        <v>1640</v>
      </c>
    </row>
    <row r="100" spans="1:9" s="4" customFormat="1" ht="135" x14ac:dyDescent="0.25">
      <c r="A100" s="10">
        <v>95</v>
      </c>
      <c r="B100" s="10">
        <v>33691731</v>
      </c>
      <c r="C100" s="3" t="s">
        <v>99</v>
      </c>
      <c r="D100" s="11" t="s">
        <v>288</v>
      </c>
      <c r="E100" s="7" t="s">
        <v>289</v>
      </c>
      <c r="F100" s="12" t="s">
        <v>109</v>
      </c>
      <c r="G100" s="12">
        <v>500</v>
      </c>
      <c r="H100" s="37">
        <v>130</v>
      </c>
      <c r="I100" s="37">
        <f t="shared" si="1"/>
        <v>65000</v>
      </c>
    </row>
    <row r="101" spans="1:9" s="4" customFormat="1" ht="135" x14ac:dyDescent="0.25">
      <c r="A101" s="10">
        <v>96</v>
      </c>
      <c r="B101" s="10">
        <v>33611130</v>
      </c>
      <c r="C101" s="3" t="s">
        <v>100</v>
      </c>
      <c r="D101" s="11" t="s">
        <v>290</v>
      </c>
      <c r="E101" s="33" t="s">
        <v>291</v>
      </c>
      <c r="F101" s="18" t="s">
        <v>109</v>
      </c>
      <c r="G101" s="12">
        <v>500</v>
      </c>
      <c r="H101" s="37">
        <v>54</v>
      </c>
      <c r="I101" s="37">
        <f t="shared" si="1"/>
        <v>27000</v>
      </c>
    </row>
    <row r="102" spans="1:9" s="4" customFormat="1" ht="105" x14ac:dyDescent="0.25">
      <c r="A102" s="10">
        <v>97</v>
      </c>
      <c r="B102" s="10">
        <v>33631250</v>
      </c>
      <c r="C102" s="3" t="s">
        <v>101</v>
      </c>
      <c r="D102" s="9" t="s">
        <v>292</v>
      </c>
      <c r="E102" s="5" t="s">
        <v>293</v>
      </c>
      <c r="F102" s="10" t="s">
        <v>294</v>
      </c>
      <c r="G102" s="12">
        <v>1400</v>
      </c>
      <c r="H102" s="37">
        <v>1150</v>
      </c>
      <c r="I102" s="37">
        <f t="shared" si="1"/>
        <v>1610000</v>
      </c>
    </row>
    <row r="103" spans="1:9" s="4" customFormat="1" ht="90" x14ac:dyDescent="0.25">
      <c r="A103" s="10">
        <v>98</v>
      </c>
      <c r="B103" s="10">
        <v>33691153</v>
      </c>
      <c r="C103" s="3" t="s">
        <v>102</v>
      </c>
      <c r="D103" s="9" t="s">
        <v>295</v>
      </c>
      <c r="E103" s="15" t="s">
        <v>296</v>
      </c>
      <c r="F103" s="18" t="s">
        <v>109</v>
      </c>
      <c r="G103" s="12">
        <v>30</v>
      </c>
      <c r="H103" s="37">
        <v>375</v>
      </c>
      <c r="I103" s="37">
        <f t="shared" si="1"/>
        <v>11250</v>
      </c>
    </row>
    <row r="104" spans="1:9" s="4" customFormat="1" ht="135" x14ac:dyDescent="0.25">
      <c r="A104" s="10">
        <v>99</v>
      </c>
      <c r="B104" s="10">
        <v>33621290</v>
      </c>
      <c r="C104" s="3" t="s">
        <v>103</v>
      </c>
      <c r="D104" s="24" t="s">
        <v>297</v>
      </c>
      <c r="E104" s="23" t="s">
        <v>298</v>
      </c>
      <c r="F104" s="18" t="s">
        <v>299</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79" t="s">
        <v>323</v>
      </c>
      <c r="B106" s="80"/>
      <c r="C106" s="80"/>
      <c r="D106" s="80"/>
      <c r="E106" s="80"/>
      <c r="F106" s="80"/>
      <c r="G106" s="80"/>
      <c r="H106" s="80"/>
      <c r="I106" s="80"/>
    </row>
    <row r="107" spans="1:9" s="2" customFormat="1" ht="66.75" customHeight="1" x14ac:dyDescent="0.25">
      <c r="A107" s="79" t="s">
        <v>317</v>
      </c>
      <c r="B107" s="80"/>
      <c r="C107" s="80"/>
      <c r="D107" s="80"/>
      <c r="E107" s="80"/>
      <c r="F107" s="80"/>
      <c r="G107" s="80"/>
      <c r="H107" s="80"/>
      <c r="I107" s="80"/>
    </row>
    <row r="108" spans="1:9" s="2" customFormat="1" ht="30" customHeight="1" x14ac:dyDescent="0.25">
      <c r="A108" s="79" t="s">
        <v>322</v>
      </c>
      <c r="B108" s="80"/>
      <c r="C108" s="80"/>
      <c r="D108" s="80"/>
      <c r="E108" s="80"/>
      <c r="F108" s="80"/>
      <c r="G108" s="80"/>
      <c r="H108" s="80"/>
      <c r="I108" s="81"/>
    </row>
    <row r="109" spans="1:9" s="2" customFormat="1" ht="18" customHeight="1" x14ac:dyDescent="0.25">
      <c r="A109" s="79" t="s">
        <v>318</v>
      </c>
      <c r="B109" s="80"/>
      <c r="C109" s="80"/>
      <c r="D109" s="80"/>
      <c r="E109" s="80"/>
      <c r="F109" s="80"/>
      <c r="G109" s="80"/>
      <c r="H109" s="80"/>
      <c r="I109" s="81"/>
    </row>
    <row r="110" spans="1:9" s="2" customFormat="1" ht="45" customHeight="1" x14ac:dyDescent="0.25">
      <c r="A110" s="82" t="s">
        <v>319</v>
      </c>
      <c r="B110" s="83"/>
      <c r="C110" s="83"/>
      <c r="D110" s="83"/>
      <c r="E110" s="83"/>
      <c r="F110" s="83"/>
      <c r="G110" s="83"/>
      <c r="H110" s="83"/>
      <c r="I110" s="84"/>
    </row>
    <row r="111" spans="1:9" s="26" customFormat="1" ht="25.5" customHeight="1" x14ac:dyDescent="0.25">
      <c r="A111" s="79" t="s">
        <v>320</v>
      </c>
      <c r="B111" s="80"/>
      <c r="C111" s="80"/>
      <c r="D111" s="80"/>
      <c r="E111" s="80"/>
      <c r="F111" s="80"/>
      <c r="G111" s="80"/>
      <c r="H111" s="80"/>
      <c r="I111" s="81"/>
    </row>
    <row r="112" spans="1:9" s="27" customFormat="1" ht="21" customHeight="1" x14ac:dyDescent="0.25">
      <c r="A112" s="74" t="s">
        <v>325</v>
      </c>
      <c r="B112" s="75"/>
      <c r="C112" s="75"/>
      <c r="D112" s="75"/>
      <c r="E112" s="75"/>
      <c r="F112" s="75"/>
      <c r="G112" s="75"/>
      <c r="H112" s="75"/>
      <c r="I112" s="76"/>
    </row>
    <row r="113" spans="1:9" s="1" customFormat="1" ht="66.75" customHeight="1" x14ac:dyDescent="0.3">
      <c r="A113" s="77" t="s">
        <v>324</v>
      </c>
      <c r="B113" s="78"/>
      <c r="C113" s="78"/>
      <c r="D113" s="78"/>
      <c r="E113" s="78"/>
      <c r="F113" s="78"/>
      <c r="G113" s="78"/>
      <c r="H113" s="78"/>
      <c r="I113" s="78"/>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2025-05-08T10:17:01Z</dcterms:modified>
</cp:coreProperties>
</file>