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820" yWindow="108" windowWidth="139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1"/>
  <c r="M12"/>
  <c r="M13"/>
  <c r="M14"/>
  <c r="M10"/>
  <c r="M2" l="1"/>
  <c r="M15" s="1"/>
</calcChain>
</file>

<file path=xl/sharedStrings.xml><?xml version="1.0" encoding="utf-8"?>
<sst xmlns="http://schemas.openxmlformats.org/spreadsheetml/2006/main" count="141" uniqueCount="112">
  <si>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</si>
  <si>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</si>
  <si>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</si>
  <si>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</si>
  <si>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</si>
  <si>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</si>
  <si>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</si>
  <si>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</si>
  <si>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</si>
  <si>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</si>
  <si>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</si>
  <si>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</si>
  <si>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t>Ընդհանուր պայմաններ բոլոր չափաբաժինների համար`</t>
  </si>
  <si>
    <t>Общие условия для всех лотов: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</si>
  <si>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</si>
  <si>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</si>
  <si>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</si>
  <si>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</si>
  <si>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</si>
  <si>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</si>
  <si>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</si>
  <si>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</si>
  <si>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</si>
  <si>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</si>
  <si>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</si>
  <si>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</si>
  <si>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</si>
  <si>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</si>
  <si>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ԸՆԴԱՄԵՆԸ</t>
  </si>
  <si>
    <t>Ռոտացիոն աթերէկտոմիայի համակարգի կաթետր պերիֆերիկ</t>
  </si>
  <si>
    <t>Катетр системы ротационной атерэктомии периферический</t>
  </si>
  <si>
    <t>Периферический катетер, совместимый (применимый) с системой ротационной атерэктомии Jet Stream, для разрушения хронических окклюзий, включает модуль управления, длина катетера 120, 135 и 145 см, совместим с проводником 0,014 дюйма, диаметр кончика катетера 1,6-3,4 мм, скорость вращения 70000 об/мин.</t>
  </si>
  <si>
    <t>հատ</t>
  </si>
  <si>
    <t>штука</t>
  </si>
  <si>
    <t>Քրոնիկական խցանումների ոչնչացման համար նախատեսված Jet Stream  ռոտացիոն աթերէկտոմիայի համակարգի հետ համատեղելի (կիրառելի) պերիֆերիկ կաթետր, որը իր մեջ ներառում է կառավարման մոդուլը, կաթետրի երկարությունը 120, 135, 145սմ, համատեղելիություն 0,014'' ուղղորդիչի հետ, կաթետրի ծայրի տրամագծերը՝ 1,6-3,4մմ, պտտման արագությունը 70000 պտույտ րոպեում: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</si>
  <si>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</si>
  <si>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</si>
  <si>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</si>
  <si>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</si>
  <si>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</si>
  <si>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</si>
  <si>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</si>
  <si>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</si>
  <si>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</si>
  <si>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</si>
  <si>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</si>
  <si>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</si>
  <si>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</si>
  <si>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</si>
  <si>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</si>
  <si>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</si>
  <si>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Մետաղալար ուղղորդիչ</t>
  </si>
  <si>
    <t>прводник металический</t>
  </si>
  <si>
    <t>Կոննեկտոր ստերիլ 3/16xML</t>
  </si>
  <si>
    <t>Коннектор стерильный 3/16xML</t>
  </si>
  <si>
    <t>Արյան արտամարմնային շրջանառության խողովակների միացման համար կիրառելի կոննեկտոր 3/16xML, ուղիղ, նյութը թափանցիկ պոլիկարբոնատ, ստերիլ անհատական փաթեթավորմամբ:</t>
  </si>
  <si>
    <t>Коннектор для соединения трубок исскуственного кровообращения 3/16xML, прямой, материал прозрачный поликарбонат, стерильная штучная упоковка:</t>
  </si>
  <si>
    <t>Կաթետր բալոն դեղապատ</t>
  </si>
  <si>
    <t xml:space="preserve">Катетр балон с лекарственным покрытием </t>
  </si>
  <si>
    <t>Բալոնային կատետեր պատած Պակլիտակսել դեղով, դեղի դոզան ոչ պակաս 3,5µg/mm² բացված բալոնի հաշվարկով, դեղի ձերբազատումը 30-60 վարկյանում, բալոնի նյութը պեբաքս, շավթի աշխատանքային երկարությունը 142սմ, համատեղելի 5ֆռ կաթետր ուղղորդիչի հետ, 0,014'' ուղղորդիչի հետ: Բալոնի չափերը՝  -2,00; 2,50; 3,00; 3,50 և 4,00մմ տրամագծերի համար երկարությունները՝ առնվազն 5 չափ յուրաքանչյուր տրամագծի համար, ընդ որում ամենակարճը` ոչ ավել քան 10մմ, ամենաերկարը` ոչ պակաս քան 30մմ: -2,25; 2,75մմ տրամագծերի համար երկարությունները՝ առնվազն 4 չափ յուրաքանչյուր տրամագծի համար, ընդ որում ամենակարճը` ոչ ավել քան 10մմ, ամենաերկարը` ոչ պակաս քան 25մմ: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</si>
  <si>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Балонный кататр с лекарственным покрытием  паклитаксел, доза препарата не менее 3,5µg/mm² с расчетом развернутого балона, высвобождение лекарства за 30-60 секунды, материал балона пебакс, рабочая длина шавта 142 см, совместимость с направляющим катетром 5фр, с направляющим 0,014''. Размеры балона: - для диаметров 2,00; 2,50; 3,00; 3,50 и 4,00мм длина не менее 5 размеров для каждого диаметра, при том самая короткая: не более чем 10мм, самая длинная: не менее чем 30мм; - для диаметров 2,25; 2,75мм длина не менее 4 размеров для каждого диаметра, при том самая короткая: не более чем 10мм, самая длинная: не менее чем 25мм.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</si>
  <si>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դեղապատ պերիֆերիկ</t>
  </si>
  <si>
    <t xml:space="preserve">Катетр балон периферический с лекарственным покрытием </t>
  </si>
  <si>
    <t>Կաթետր բալոն պերիֆերիկ, OTW տիպի, պատված Պակլիտակսել դեղով, համատեղելի 0.014''/0.018 "/0.035'' ուղղորդիչների հետ: Շավթի երկարությունը 0.014'' – ի դեպքում 100սմ և 150սմ,  0.018'' – ի դեպքում 100սմ, 140սմ և 150սմ, 0.035'' – ի դեպքում 80սմ և 140սմ: 
Բալոնի չափսերը՝  0.014'' – ի դեպքում
-1.50մմ տրամագծի համար – երկարությունները՝ առնվազն 3 չափ, ընդ որում ամենակարճը` ոչ ավել քան 40մմ, ամենաերկարը` ոչ պակաս քան 80մմ; 
-2․00մմ; 2.50մմ; 3.00մմ; 3.50մմ տրամագծերի համար – երկարությունները՝ առնվազն 6 չափ յուրաքանչյուր տրամագծի համար, ընդ որում ամենակարճը` ոչ ավել քան 40մմ, ամենաերկարը` ոչ պակաս քան 200մմ;
 -4.0մմ տրամագծի համար – երկարությունները՝ առնվազն 4 չափ, ընդ որում ամենակարճը` ոչ ավել քան 40մմ, ամենաերկարը` ոչ պակաս քան 120մմ; 
 Բալոնի չափսերը՝  0․035'' – ի դեպքում
-5․00մմ և 6․00մմ տրամագծերի համար – երկարությունները՝ առնվազն 6 չափ յուրաքանչյուր տրամագծի համար, ընդ որում ամենակարճը` ոչ ավել քան 20մմ, ամենաերկարը` ոչ պակաս քան 150մմ:
-7․00մմ տրամագծի համար – երկարությունները՝ առնվազն 5 չափ, ընդ որում ամենակարճը` ոչ ավել քան 20մմ, ամենաերկարը` ոչ պակաս քան 120մմ:
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</si>
  <si>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Периферийный катетр балон, тип OTW,  с лекарственным покрытием Паклитаксел, совместим с направляющими 0,014 ''/0,018 ''/0,035 ''. Длина шавта 100 см и 150 см для 0,014'', 100 см, 140 см и 150 см для 0,018''. 80 см и 140 см для 0,035''.
Размеры балона для 0,014 ''
-для диаметра 1,50мм, длина не менее 3 размеров, при том самая короткая: не более чем 40мм, самая длинная: не менее чем 80мм. 
-для диаметров 2,00; 2,50; 3,00 и 3,50мм, длина не менее 6 размеров для каждого диаметра, при том самая короткая: не более чем 40мм, самая длинная: не менее чем 200мм.
-для диаметра 4,00мм, длина не менее 4 размеров, при том самая короткая: не более чем 40мм, самая длинная: не менее чем 120мм. 
Размеры балона для 0,0 ''
-для диаметра 1,50мм, длина не менее 3 размеров, при том самая короткая: не более чем 40мм, самая длинная: не менее чем 80мм. 
-для диаметров 2,00; 2,50; 3,00 и 3,50мм, длина не менее 6 размеров для каждого диаметра, при том самая короткая: не более чем 40мм, самая длинная: не менее чем 200мм.
-для диаметра 4,00мм, длина не менее 4 размеров, при том самая короткая: не более чем 40мм, самая длинная: не менее чем 120мм.   
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</si>
  <si>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Ստենտ պերիֆերիկ ինքնաբացվող</t>
  </si>
  <si>
    <t>Стент периферический самораскрывающийся</t>
  </si>
  <si>
    <t>Ինքնաբացվող պերիֆերիկ ստենտ, առաքման համակարգով, շավթի աշխատանքային երկարությունը՝ 80սմ և 130սմ, համատեղելի ինտրադյուսեր՝ 6F, համատեղելի ուղղորդիչ՝ 0.035", համատեղելի  կաթետր ուղղորդիչ՝ 8f, ծայրին թվով 4 տիտանային մարկերների առկայություն: 
Ստենտի չափսերը՝
- 5.0մմ; 6.0մմ; 7.0մմ տրամագծերի դեպքում –  երկարությունը՝ առնվազն 6 չափ  յուրաքանչյուր տրամագծի համար, ընդ որում ամենակարճը` ոչ ավել քան 40մմ, ամենաերկարը` ոչ պակաս քան 200մմ:
-8.0մմ տրամագծի դեպքում –երկարությունը՝ առնվազն 5 չափ, ընդ որում ամենակարճը` ոչ ավել քան 40մմ, ամենաերկարը` ոչ պակաս քան 150մմ:
-9.0մմ և 10.0մմ տրամագծերի դեպքում –  երկարությունը՝ առնվազն 4 չափ  յուրաքանչյուր տրամագծի համար, ընդ որում ամենակարճը` ոչ ավել քան 40մմ, ամենաերկարը` ոչ պակաս քան 100մմ:
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</si>
  <si>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Самораскрывающийся периферический стент с системой доставки, рабочая длина шавта 80см и 130см, совместимость с интрадюсором 6fr, совместимость с направляющим 0,035'', совместимость с катетром направляющим 8fr, 4 маркера на кончике: Размеры стента:
-диаметры 5,0; 6,0 и 7,0мм, длина не менее 6 размеров для каждого диаметра, при том самая короткая: не более чем 40мм, самая длинная: не менее чем 200мм.
-диаметр 8,0мм, длина не менее 5 размеров, при том самая короткая: не более чем 40мм, самая длинная: не менее чем 150мм.
-диаметры 9,0 и 10,0мм, длина не менее 4 размеров для каждого диаметра, при том самая короткая: не более чем 40мм, самая длинная: не менее чем 100мм.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</si>
  <si>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Կաթետր պերիֆերիկ օժանդակող</t>
  </si>
  <si>
    <t>Периферический поддерживающий катетер</t>
  </si>
  <si>
    <t>Պերիֆերիկ օժանդակող կաթետր նախատեսված անոթային բարդ պրոցեդուրաների համար, աշխատանքային երկարությունը 65սմ, 90սմ, 130սմ և 150 սմ։  Համատեղելի 0,014''/0,018''/0,035'' ուղղորդիչի հետ: Ծայրերի տիպը ուղիղ և թեք՝ 30 աստիճան, համատեղելի ինտրադյուսեր՝  4F: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</si>
  <si>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Периферический поддерживающий катетер, предназначенный для сложных сосудистых процедур, рабочая длина 65см, 90см, 130см и 150см. Совместим с направляющими 0,014''/0,018''/0,035'' дюйма. Тип кончика: прямой и кривой 30 градусов, совместимый интродьюсер: 4F.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</si>
  <si>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</t>
  </si>
  <si>
    <t xml:space="preserve">Катетр балон периферический </t>
  </si>
  <si>
    <t>Կաթետր բալոն պերիֆերիկ, OTW տիպի,  համատեղելի 0.014", 0.018"  և 0.035" ուղղորդիչների հետ, շավթի երկարությունը 0.014" դեպքում – 100սմ և 150սմ, 0.018" դեպքում – 100սմ , 140սմ և 150սմ; 0.035" դեպքում – 80սմ , 140սմ և 200սմ: 
     Բալոնի  չափսերը՝  0.014"– ի դեպքում
-1,25մմ տրամագծի համար – երկարությունները՝ առնվազն 3 չափ, ընդ որում ամենակարճը` ոչ ավել քան 10մմ, ամենաերկարը` ոչ պակաս քան 20մմ;
-1,50մմ տրամագծի համար – երկարությունները՝ առնվազն 6 չափ, ընդ որում ամենակարճը` ոչ ավել քան 10մմ, ամենաերկարը` ոչ պակաս քան 80մմ:
-2,00մմ տրամագծի համար – երկարությունները՝ առնվազն 9 չափ, ընդ որում ամենակարճը` ոչ ավել քան 10մմ, ամենաերկարը` ոչ պակաս քան 200մմ:
-2,50մմ; 3,00մմ; 3,50մմ տրամագծերի համար – երկարությունները՝ առնվազն 6 չափ յուրաքանչյուր տրամագծի համար, ընդ որում ամենակարճը` ոչ ավել քան 40մմ, ամենաերկարը` ոչ պակաս քան 200մմ:
 -4,00մմ տրամագծի համար – երկարությունները՝ առնվազն 4 չափ, ընդ որում ամենակարճը` ոչ ավել քան 40մմ, ամենաերկարը` ոչ պակաս քան 120մմ;
     Բալոնի  չափսերը  0.035"–ի 80սմ և 140սմ շաֆթի երկարության դեպքում`
-3,00մմ; 4,00մմ; 5,00մմ; 6,00մմ տրամագծերի համար – երկարությունները՝ առնվազն 7 չափ յուրաքանչյուր տրամագծի համար, ընդ որում ամենակարճը` ոչ ավել քան 20մմ, ամենաերկարը` ոչ պակաս քան 200մմ:
-7,00մմ տրամագծի համար – երկարությունները՝ առնվազն 5 չափ, ընդ որում ամենակարճը` ոչ ավել քան 20մմ, ամենաերկարը` ոչ պակաս քան 120մմ:
-8,00մմ; 9,00մմ տրամագծերի համար – երկարությունները՝ առնվազն 4 չափ յուրաքանչյուր տրամագծի համար, ընդ որում ամենակարճը` ոչ ավել քան 20մմ, ամենաերկարը` ոչ պակաս քան 80մմ:
-10,00մմ; 12,00մմ տրամագծերի համար – երկարությունները՝ առնվազն 3 չափ յուրաքանչյուր տրամագծի համար, ընդ որում ամենակարճը` ոչ ավել քան 20մմ, ամենաերկարը` ոչ պակաս քան 60մմ:
Բալոնի  չափսերը՝  0.035"– ի և 150սմ շաֆթի երկարության դեպքում
-6,00մմ; 7,00մմ; 8,00մմ; 9,00մմ; 10,00մմ; 12,00մմ տրամագծերի համար – երկարությունները՝ առնվազն 1 չափ:
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</si>
  <si>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Периферийный катетр балон, тип OTW,  совместим с направляющими 0,014 ''/0,018 ''/0,035 ''. Длина шавта 100 см и 150 см для 0,014'', 100 см, 140 см и 150 см для 0,018''. 80 см и 140 см для 0,035''.
    Размеры балона для 0,014 ''
-для диаметра 1,25мм, длина не менее 3 размеров, при том самая короткая: не более чем 10мм, самая длинная: не менее чем 20мм. 
-для диаметра 1,50мм, длина не менее 6 размеров, при том самая короткая: не более чем 10мм, самая длинная: не менее чем 80мм. 
-для диаметра 2,00мм, длина не менее 9 размеров, при том самая короткая: не более чем 10мм, самая длинная: не менее чем 200мм. 
-для диаметров 2,50; 3,00 и 3,50мм, длина не менее 6 размеров для каждого диаметра, при том самая короткая: не более чем 40мм, самая длинная: не менее чем 200мм.
-для диаметра 4,00мм, длина не менее 4 размеров, при том самая короткая: не более чем 40мм, самая длинная: не менее чем 120мм. 
      Размеры балона для  0,035 '' при длине шавта 80 и 140см
-для диаметров 3,00; 4,00; 5,00 и 6,00мм, длина не менее 7 размеров для каждого диаметра, при том самая короткая: не более чем 20мм, самая длинная: не менее чем 200мм.
-для диаметра 7,00мм, длина не менее 5 размеров, при том самая короткая: не более чем 20мм, самая длинная: не менее чем 120мм.
-для диаметров 8,00 и 9,00мм, длина не менее 4 размеров для каждого диаметра, при том самая короткая: не более чем 20мм, самая длинная: не менее чем 80мм.
-для диаметров 10,00 и 12,00мм, длина не менее 3 размеров для каждого диаметра, при том самая короткая: не более чем 20мм, самая длинная: не менее чем 60мм.   
 Размеры балона для  0,035 '' при длине шавта 150см
-для диаметров 6,00; 7,00; 8,00; 9,00; 10,00 и 12,00мм, длина не менее 1-го размера.
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</si>
  <si>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Տրանսպլանտանտ անոթային ճյուղավոր</t>
  </si>
  <si>
    <t>Трансплантант сосудистый веточный</t>
  </si>
  <si>
    <t>Կոլագենապատ անոթային տրանսպլանտանտ  knitted պոլիէսթերից, ձևը ճյուղավոր, ջրաթափանցելիությունը 0,1մլ/սմ² 120մմ սնդիկի սյուն ճնշման դեպքում: Չափսերը՝
-երկարությունը 45-50սմ, հիմնական ճյուղի տրամագիծը 12-24մմ տիրույթում առնվազն 7 չափ, ճյուղավորումների տրամագծերը կազմում են հիմնական ճյուղի կես չափսը: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</si>
  <si>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Сосудистый трансплантант из  knitted полиэстера пропитанный коллагеном, бифуркационный, водопроницаемость 0,1 мл/см² при давлении в колонке 120 мм рт. ст. Размеры:
- длина 45-50 см, диаметр основной части в диапазоне 12-24мм не менее 7 размеров, диаметры ветвей составляют половину основной частьи.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</si>
  <si>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Ուլտրաձայնային հետազոտման սարքավորման տվիչ</t>
  </si>
  <si>
    <t>Գծային տվիչ, նախատեսված Xario 200 ուլտրաձայնային հետազոտության համակարգի համար, էլեմենտների քանակը՝ առնվազն 192, հաճախականությունների տիրույթը ոչ պակաս, քան՝ 5,0-14,0 ՄՀց, բացվածք առնվազն 58մմ, պունկցիոն ասեղի ցուցադրման ավտոմատ բարելավում, անկյան անկախ փոփոխություն B ռեժիմում, գունավոր և սպեկտրալ դոպլերյան ռեժիմներում, հյուսվածքային հարմոնիկայի իմպուլսի սուբստրակցիայով, դիֆերենցված հյուսվածքային հարմոնիկա, Իմպուլս-ալիքային դոպլեր, Գունավոր դոպլեր,  Էներգետիկ դոպլեր, բարելավված դինամիկ հոսք, մազանոթային հունի պատկերավորում բարձր տարածական/ժամանակային հնարավորությամբ, տրապեզոիդանման սկանավորում, բազմաալիքային բարդ սկանավորում իրական ժամանակում, տարածական և հաճախականության կոդավորում իրական ժամանակում խզումների ճնշման մեթոդիկայի հետ համատեղ, ճշգրիտ պատկերավորում, 2D պատկերի օպտիմալացում ըստ հյուսվածքների ակուստիկ հատկութկունների, դոպլերյան սպեկտրի օպտիմալացում, պանորամային  սկանավորում, կոմպրեսիոն Էլաստոգրաֆիա, պատկերի եռաչափ ռեկոնստրուկցիա, կոնտրաստային էխոգրաֆիա: Տեղադրումը և կարգավորումները պետք է իրականացվեն սերտիֆիկացված մասնագետի կողմից։ Տվիչը պետք է լինի ամբողջությամբ նոր, չօգտագործված։ Երաշխիքը՝ առնվազն 1 տարի:</t>
  </si>
  <si>
    <t>Линейный датчик, предназначен для ультразвуковой системы Xario 200, количество элементов: не менее 192, частотный диапазон не менее 5,0-14,0 МГц, апертура не менее 58 мм, автоматическое улучшение отображения пункционной иглы, независимое изменение угла в режиме B, режимы цветового и спектрального допплера, тканевые гармоники с вычитанием импульсов, дифференцированные тканевые гармоники, импульсно-волновой допплер, цветной допплер, энергетический допплер, улучшенный динамический поток, визуализация капиллярного русла с высокой пространственно-временной возможностью, трапециевидное сканирование, многоволновое комплексное сканирование в реальном времени, пространственное и частотное кодирование в реальном времени в сочетании с методикой подавления разрывов, прецизионная визуализация, оптимизация 2D изображения в соответствии с акустическими свойствами тканей, оптимизация допплеровского спектра, панорамное сканирование, компрессионная эластография, трехмерная реконструкция изображения, контрастная эхография. Установка и настройка должны выполняться сертифицированным специалистом. Датчик должен быть абсолютно новым, неиспользованным. Гарантия: не менее 1 года.</t>
  </si>
  <si>
    <t>Датчик аппарата УЗИ</t>
  </si>
  <si>
    <t xml:space="preserve">Braemar DL950 հոլտերի ԷՍԳ լար, 5 ճյուղանի,  </t>
  </si>
  <si>
    <t>ЭКГ кабель, 5 ветвей, для холтера Braemar DL950</t>
  </si>
  <si>
    <t>Պահեստամաս Լար հոլտերի</t>
  </si>
  <si>
    <t>Запчасть кабель холтера</t>
  </si>
  <si>
    <t>Ստենտ պերիֆերիկ դեղապատ</t>
  </si>
  <si>
    <t>Стент периферический с лекарственным покрытием</t>
  </si>
  <si>
    <t>Դեղապատ պերիֆերիկ ստենտ, դեղանյութը՝  սիրոլիմուս, դեղի դոզան՝ 1,4µg/մմ²,  ստենտի նյութը  կոբալտ-քրոմի համաձուլվածք  L-605, բալոնային կատետերի նյութը՝ նեյլոն և պեբաքս,  տիպը` RX։  Համատեղելի 0,014'' ուղղորդիչի հետ, համատեղելի 5f կաթետր ուղղորդիչի հետ, ծայրի պրոֆիլը 0,016'', ռենտգենոկոնտրաստային մարկերների առկայություն: Կատետերի աշխատանքային երկարությունը՝  142սմ:
 Ստենտի չափսերը՝
-2.00մմ; 2.25մմ; 2.50մմ; 2.75մմ; 3.00մմ; 3.50մմ և 4.00 մմ տրամագծերի դեպքում –   երկարությունը` առնվազն 8 չափ յուրաքանչյուր տրամագծի համար, ընդ որում ամենակարճը` ոչ ավել քան 9մմ, ամենաերկարը` ոչ պակաս քան 39մմ:
-4.50մմ տրամագծի դեպքում՝ –  երկարությունը` առնվազն 7 չափ, ընդ որում ամենակարճը` ոչ ավել քան 14մմ, ամենաերկարը` ոչ պակաս քան 39մմ:
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</si>
  <si>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Периферический стент с лекарственным покрытием, лекарственное вещество: сиролимус, доза лекарственного средства: 1,4 мкг/мм², материал стента: кобальт-хромовый сплав L-605, материал баллонного катетера: нейлон и пебакс, тип: RX. Совместим с проводником 0,014'', совместимый с катетером проводником 5f, профиль кончика. 0,016", наличие рентгеноконтрастных маркеров. Рабочая длина катетера: 142 см.
 Размеры стента:
-диаметры 2,00; 2,25; 2,50; 2,75; 3,00; 3,50 и 4,0мм, длина не менее 8 размеров для каждого диаметра, при том самая короткая: не более чем 9мм, самая длинная: не менее чем 39мм.
-диаметр 4,5 мм, длина не менее 7 размеров, при том самая короткая: не более чем 14мм, самая длинная: не менее чем 39мм..
На этапе поставки товара Продавец обязан предоставить сертификат соответствия, предъявленный производителем, авторизационное письмо, сертификат происхождения.</t>
  </si>
  <si>
    <t>Մետաղալար ուղղորդիչ` K-Wire, երկկողմանի ծակող, ստերիլ, տրամագիծը` 0,035'', երկարությունը` 9'', ՄՌՏ համատեղելիությամբ:</t>
  </si>
  <si>
    <t>33111490/45</t>
  </si>
  <si>
    <t>33111490/46</t>
  </si>
  <si>
    <t>33141136/6</t>
  </si>
  <si>
    <t>33141137/14</t>
  </si>
  <si>
    <t>33141137/15</t>
  </si>
  <si>
    <t>33141137/16</t>
  </si>
  <si>
    <t>33141211/17</t>
  </si>
  <si>
    <t>33141211/18</t>
  </si>
  <si>
    <t>33141211/19</t>
  </si>
  <si>
    <t>33181340/5</t>
  </si>
  <si>
    <t>33181390/7</t>
  </si>
  <si>
    <t>33181390/8</t>
  </si>
  <si>
    <t>Ջուր ներարկման</t>
  </si>
  <si>
    <t>Вода для иньекций</t>
  </si>
  <si>
    <t>33691133/2</t>
  </si>
  <si>
    <t xml:space="preserve">Ջուր ներարկման-կաթիլաներարկման, ստերիլ, երկշերտ պլաստիկ փաթեթավորում, որից արտաքինը՝ վակուումային, պետք է ունենա երկու հերմետիկ պորտ՝ մեկը համակարգի միացման համար, մյուսը՝ ներարկիչի ասեղի ներթափանցման համար,   ծավալը՝ 1000մլ: </t>
  </si>
  <si>
    <t>Вода для инъекций-капельницы, стерильная, двухслойная пластиковая упаковка, наружная из которой вакуумная, должна иметь два герметичных порта: одно для присоединения системы, другое для введения иглы шприца, объем: 1000 мл.</t>
  </si>
  <si>
    <t>Направляющий проводник: K-Wire, двухсторонный колющий, стерильная, диаметр: 0,035 дюйма, длина: 9'' МРТ совместим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</si>
</sst>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8"/>
      <name val="Arial Unicode"/>
      <family val="2"/>
      <charset val="204"/>
    </font>
    <font>
      <sz val="8"/>
      <name val="Arial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7"/>
      <name val="Arial"/>
    </font>
    <font>
      <sz val="12"/>
      <color theme="1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sz val="14"/>
      <color theme="1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0" xfId="0" applyFont="1" applyFill="1"/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7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vertical="center" wrapText="1"/>
    </xf>
    <xf numFmtId="0" fontId="3" fillId="0" borderId="1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164" fontId="9" fillId="0" borderId="0" xfId="0" applyNumberFormat="1" applyFont="1" applyAlignment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6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7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8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9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10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11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12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13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14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16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17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18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19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1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2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4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6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29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31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32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34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35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36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37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29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9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29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0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0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0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1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1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2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2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6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7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8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29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0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1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2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3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34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35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6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7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8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39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0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1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42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43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4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5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6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7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8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0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1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52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4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5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6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7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8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59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60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61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6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7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7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7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7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7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7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7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7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7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8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8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8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9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39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39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40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40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0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1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1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1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41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41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41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046642" y="137415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629322</xdr:colOff>
      <xdr:row>46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46</xdr:row>
      <xdr:rowOff>2689</xdr:rowOff>
    </xdr:from>
    <xdr:to>
      <xdr:col>3</xdr:col>
      <xdr:colOff>554948</xdr:colOff>
      <xdr:row>46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833282" y="344603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4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5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5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5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5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5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5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5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5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5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5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6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6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6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7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7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7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8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8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8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9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59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59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0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0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0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1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1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1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2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2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2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3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3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8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9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69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69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70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70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629322</xdr:colOff>
      <xdr:row>41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41</xdr:row>
      <xdr:rowOff>2689</xdr:rowOff>
    </xdr:from>
    <xdr:to>
      <xdr:col>3</xdr:col>
      <xdr:colOff>554948</xdr:colOff>
      <xdr:row>41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33282" y="319228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topLeftCell="A13" zoomScale="70" zoomScaleNormal="70" workbookViewId="0">
      <selection activeCell="F14" sqref="F2:F14"/>
    </sheetView>
  </sheetViews>
  <sheetFormatPr defaultColWidth="8.88671875" defaultRowHeight="10.199999999999999"/>
  <cols>
    <col min="1" max="1" width="6" style="5" customWidth="1"/>
    <col min="2" max="2" width="9" style="5" customWidth="1"/>
    <col min="3" max="3" width="11.6640625" style="12" customWidth="1"/>
    <col min="4" max="5" width="19" style="12" customWidth="1"/>
    <col min="6" max="6" width="21.6640625" style="5" customWidth="1"/>
    <col min="7" max="7" width="52.77734375" style="12" customWidth="1"/>
    <col min="8" max="8" width="53" style="12" customWidth="1"/>
    <col min="9" max="9" width="8.33203125" style="5" customWidth="1"/>
    <col min="10" max="10" width="8" style="5" customWidth="1"/>
    <col min="11" max="11" width="11.109375" style="13" customWidth="1"/>
    <col min="12" max="12" width="14.6640625" style="8" customWidth="1"/>
    <col min="13" max="13" width="14" style="14" customWidth="1"/>
    <col min="14" max="16384" width="8.88671875" style="5"/>
  </cols>
  <sheetData>
    <row r="1" spans="1:13" ht="71.400000000000006">
      <c r="A1" s="1" t="s">
        <v>0</v>
      </c>
      <c r="B1" s="4" t="s">
        <v>7</v>
      </c>
      <c r="C1" s="7" t="s">
        <v>7</v>
      </c>
      <c r="D1" s="3" t="s">
        <v>1</v>
      </c>
      <c r="E1" s="3" t="s">
        <v>2</v>
      </c>
      <c r="F1" s="9" t="s">
        <v>11</v>
      </c>
      <c r="G1" s="3" t="s">
        <v>3</v>
      </c>
      <c r="H1" s="3" t="s">
        <v>4</v>
      </c>
      <c r="I1" s="1" t="s">
        <v>5</v>
      </c>
      <c r="J1" s="1" t="s">
        <v>6</v>
      </c>
      <c r="K1" s="15" t="s">
        <v>8</v>
      </c>
      <c r="L1" s="9" t="s">
        <v>9</v>
      </c>
      <c r="M1" s="15" t="s">
        <v>10</v>
      </c>
    </row>
    <row r="2" spans="1:13" ht="193.8">
      <c r="A2" s="1">
        <v>1</v>
      </c>
      <c r="B2" s="1">
        <v>33141137</v>
      </c>
      <c r="C2" s="66" t="s">
        <v>97</v>
      </c>
      <c r="D2" s="2" t="s">
        <v>57</v>
      </c>
      <c r="E2" s="2" t="s">
        <v>58</v>
      </c>
      <c r="F2" s="1"/>
      <c r="G2" s="2" t="s">
        <v>59</v>
      </c>
      <c r="H2" s="2" t="s">
        <v>60</v>
      </c>
      <c r="I2" s="2" t="s">
        <v>32</v>
      </c>
      <c r="J2" s="2" t="s">
        <v>33</v>
      </c>
      <c r="K2" s="6">
        <v>146945</v>
      </c>
      <c r="L2" s="4">
        <v>60</v>
      </c>
      <c r="M2" s="36">
        <f t="shared" ref="M2:M14" si="0">L2*K2</f>
        <v>8816700</v>
      </c>
    </row>
    <row r="3" spans="1:13" ht="224.4">
      <c r="A3" s="1">
        <v>2</v>
      </c>
      <c r="B3" s="1">
        <v>33141137</v>
      </c>
      <c r="C3" s="66" t="s">
        <v>98</v>
      </c>
      <c r="D3" s="2" t="s">
        <v>61</v>
      </c>
      <c r="E3" s="2" t="s">
        <v>62</v>
      </c>
      <c r="F3" s="1"/>
      <c r="G3" s="2" t="s">
        <v>63</v>
      </c>
      <c r="H3" s="2" t="s">
        <v>64</v>
      </c>
      <c r="I3" s="2" t="s">
        <v>32</v>
      </c>
      <c r="J3" s="2" t="s">
        <v>33</v>
      </c>
      <c r="K3" s="6">
        <v>167310</v>
      </c>
      <c r="L3" s="4">
        <v>60</v>
      </c>
      <c r="M3" s="36">
        <f t="shared" si="0"/>
        <v>10038600</v>
      </c>
    </row>
    <row r="4" spans="1:13" ht="295.8">
      <c r="A4" s="1">
        <v>3</v>
      </c>
      <c r="B4" s="1">
        <v>33141137</v>
      </c>
      <c r="C4" s="66" t="s">
        <v>99</v>
      </c>
      <c r="D4" s="2" t="s">
        <v>73</v>
      </c>
      <c r="E4" s="2" t="s">
        <v>74</v>
      </c>
      <c r="F4" s="1"/>
      <c r="G4" s="2" t="s">
        <v>75</v>
      </c>
      <c r="H4" s="2" t="s">
        <v>76</v>
      </c>
      <c r="I4" s="2" t="s">
        <v>32</v>
      </c>
      <c r="J4" s="2" t="s">
        <v>33</v>
      </c>
      <c r="K4" s="6">
        <v>49500</v>
      </c>
      <c r="L4" s="4">
        <v>200</v>
      </c>
      <c r="M4" s="36">
        <f t="shared" si="0"/>
        <v>9900000</v>
      </c>
    </row>
    <row r="5" spans="1:13" s="17" customFormat="1" ht="153">
      <c r="A5" s="1">
        <v>4</v>
      </c>
      <c r="B5" s="1">
        <v>33141136</v>
      </c>
      <c r="C5" s="66" t="s">
        <v>96</v>
      </c>
      <c r="D5" s="2" t="s">
        <v>69</v>
      </c>
      <c r="E5" s="2" t="s">
        <v>70</v>
      </c>
      <c r="F5" s="1"/>
      <c r="G5" s="2" t="s">
        <v>71</v>
      </c>
      <c r="H5" s="2" t="s">
        <v>72</v>
      </c>
      <c r="I5" s="2" t="s">
        <v>32</v>
      </c>
      <c r="J5" s="2" t="s">
        <v>33</v>
      </c>
      <c r="K5" s="6">
        <v>78210</v>
      </c>
      <c r="L5" s="4">
        <v>40</v>
      </c>
      <c r="M5" s="36">
        <f t="shared" si="0"/>
        <v>3128400</v>
      </c>
    </row>
    <row r="6" spans="1:13" s="17" customFormat="1" ht="30.6">
      <c r="A6" s="1">
        <v>5</v>
      </c>
      <c r="B6" s="1">
        <v>33141211</v>
      </c>
      <c r="C6" s="66" t="s">
        <v>100</v>
      </c>
      <c r="D6" s="6" t="s">
        <v>53</v>
      </c>
      <c r="E6" s="2" t="s">
        <v>54</v>
      </c>
      <c r="F6" s="1"/>
      <c r="G6" s="2" t="s">
        <v>55</v>
      </c>
      <c r="H6" s="2" t="s">
        <v>56</v>
      </c>
      <c r="I6" s="2" t="s">
        <v>32</v>
      </c>
      <c r="J6" s="2" t="s">
        <v>33</v>
      </c>
      <c r="K6" s="6">
        <v>3000</v>
      </c>
      <c r="L6" s="4">
        <v>50</v>
      </c>
      <c r="M6" s="36">
        <f t="shared" si="0"/>
        <v>150000</v>
      </c>
    </row>
    <row r="7" spans="1:13" s="17" customFormat="1" ht="20.399999999999999">
      <c r="A7" s="1">
        <v>6</v>
      </c>
      <c r="B7" s="1">
        <v>33141211</v>
      </c>
      <c r="C7" s="66" t="s">
        <v>101</v>
      </c>
      <c r="D7" s="6" t="s">
        <v>51</v>
      </c>
      <c r="E7" s="2" t="s">
        <v>52</v>
      </c>
      <c r="F7" s="1"/>
      <c r="G7" s="2" t="s">
        <v>93</v>
      </c>
      <c r="H7" s="2" t="s">
        <v>111</v>
      </c>
      <c r="I7" s="2" t="s">
        <v>32</v>
      </c>
      <c r="J7" s="2" t="s">
        <v>33</v>
      </c>
      <c r="K7" s="6">
        <v>10000</v>
      </c>
      <c r="L7" s="4">
        <v>100</v>
      </c>
      <c r="M7" s="36">
        <f t="shared" si="0"/>
        <v>1000000</v>
      </c>
    </row>
    <row r="8" spans="1:13" s="17" customFormat="1" ht="209.4" customHeight="1">
      <c r="A8" s="1">
        <v>7</v>
      </c>
      <c r="B8" s="1">
        <v>33111490</v>
      </c>
      <c r="C8" s="66" t="s">
        <v>94</v>
      </c>
      <c r="D8" s="10" t="s">
        <v>81</v>
      </c>
      <c r="E8" s="11" t="s">
        <v>84</v>
      </c>
      <c r="F8" s="9"/>
      <c r="G8" s="47" t="s">
        <v>82</v>
      </c>
      <c r="H8" s="10" t="s">
        <v>83</v>
      </c>
      <c r="I8" s="2" t="s">
        <v>32</v>
      </c>
      <c r="J8" s="2" t="s">
        <v>33</v>
      </c>
      <c r="K8" s="36">
        <v>3800000</v>
      </c>
      <c r="L8" s="18">
        <v>1</v>
      </c>
      <c r="M8" s="36">
        <f t="shared" si="0"/>
        <v>3800000</v>
      </c>
    </row>
    <row r="9" spans="1:13" s="17" customFormat="1" ht="44.4" customHeight="1">
      <c r="A9" s="1">
        <v>8</v>
      </c>
      <c r="B9" s="1">
        <v>33111490</v>
      </c>
      <c r="C9" s="66" t="s">
        <v>95</v>
      </c>
      <c r="D9" s="2" t="s">
        <v>87</v>
      </c>
      <c r="E9" s="2" t="s">
        <v>88</v>
      </c>
      <c r="F9" s="1"/>
      <c r="G9" s="2" t="s">
        <v>85</v>
      </c>
      <c r="H9" s="2" t="s">
        <v>86</v>
      </c>
      <c r="I9" s="2" t="s">
        <v>32</v>
      </c>
      <c r="J9" s="2" t="s">
        <v>33</v>
      </c>
      <c r="K9" s="36">
        <v>45000</v>
      </c>
      <c r="L9" s="4">
        <v>15</v>
      </c>
      <c r="M9" s="36">
        <f t="shared" si="0"/>
        <v>675000</v>
      </c>
    </row>
    <row r="10" spans="1:13" ht="65.400000000000006" customHeight="1">
      <c r="A10" s="1">
        <v>9</v>
      </c>
      <c r="B10" s="9">
        <v>33691133</v>
      </c>
      <c r="C10" s="66" t="s">
        <v>108</v>
      </c>
      <c r="D10" s="10" t="s">
        <v>106</v>
      </c>
      <c r="E10" s="11" t="s">
        <v>107</v>
      </c>
      <c r="F10" s="9"/>
      <c r="G10" s="47" t="s">
        <v>109</v>
      </c>
      <c r="H10" s="10" t="s">
        <v>110</v>
      </c>
      <c r="I10" s="9" t="s">
        <v>32</v>
      </c>
      <c r="J10" s="18" t="s">
        <v>33</v>
      </c>
      <c r="K10" s="36">
        <v>600</v>
      </c>
      <c r="L10" s="18">
        <v>1000</v>
      </c>
      <c r="M10" s="36">
        <f t="shared" si="0"/>
        <v>600000</v>
      </c>
    </row>
    <row r="11" spans="1:13" ht="84.6" customHeight="1">
      <c r="A11" s="1">
        <v>10</v>
      </c>
      <c r="B11" s="1">
        <v>33141211</v>
      </c>
      <c r="C11" s="66" t="s">
        <v>102</v>
      </c>
      <c r="D11" s="2" t="s">
        <v>29</v>
      </c>
      <c r="E11" s="2" t="s">
        <v>30</v>
      </c>
      <c r="F11" s="1"/>
      <c r="G11" s="6" t="s">
        <v>34</v>
      </c>
      <c r="H11" s="6" t="s">
        <v>31</v>
      </c>
      <c r="I11" s="2" t="s">
        <v>32</v>
      </c>
      <c r="J11" s="2" t="s">
        <v>33</v>
      </c>
      <c r="K11" s="6">
        <v>720000</v>
      </c>
      <c r="L11" s="4">
        <v>15</v>
      </c>
      <c r="M11" s="36">
        <f t="shared" si="0"/>
        <v>10800000</v>
      </c>
    </row>
    <row r="12" spans="1:13" ht="181.8" customHeight="1">
      <c r="A12" s="1">
        <v>11</v>
      </c>
      <c r="B12" s="1">
        <v>33181390</v>
      </c>
      <c r="C12" s="66" t="s">
        <v>104</v>
      </c>
      <c r="D12" s="2" t="s">
        <v>89</v>
      </c>
      <c r="E12" s="2" t="s">
        <v>90</v>
      </c>
      <c r="F12" s="1"/>
      <c r="G12" s="2" t="s">
        <v>91</v>
      </c>
      <c r="H12" s="2" t="s">
        <v>92</v>
      </c>
      <c r="I12" s="2" t="s">
        <v>32</v>
      </c>
      <c r="J12" s="2" t="s">
        <v>33</v>
      </c>
      <c r="K12" s="6">
        <v>152460</v>
      </c>
      <c r="L12" s="4">
        <v>10</v>
      </c>
      <c r="M12" s="36">
        <f t="shared" si="0"/>
        <v>1524600</v>
      </c>
    </row>
    <row r="13" spans="1:13" ht="181.2" customHeight="1">
      <c r="A13" s="1">
        <v>12</v>
      </c>
      <c r="B13" s="1">
        <v>33181390</v>
      </c>
      <c r="C13" s="66" t="s">
        <v>105</v>
      </c>
      <c r="D13" s="2" t="s">
        <v>65</v>
      </c>
      <c r="E13" s="2" t="s">
        <v>66</v>
      </c>
      <c r="F13" s="1"/>
      <c r="G13" s="2" t="s">
        <v>67</v>
      </c>
      <c r="H13" s="2" t="s">
        <v>68</v>
      </c>
      <c r="I13" s="2" t="s">
        <v>32</v>
      </c>
      <c r="J13" s="2" t="s">
        <v>33</v>
      </c>
      <c r="K13" s="6">
        <v>205920</v>
      </c>
      <c r="L13" s="4">
        <v>70</v>
      </c>
      <c r="M13" s="36">
        <f t="shared" si="0"/>
        <v>14414400</v>
      </c>
    </row>
    <row r="14" spans="1:13" ht="98.4" customHeight="1">
      <c r="A14" s="1">
        <v>13</v>
      </c>
      <c r="B14" s="1">
        <v>33181340</v>
      </c>
      <c r="C14" s="48" t="s">
        <v>103</v>
      </c>
      <c r="D14" s="6" t="s">
        <v>77</v>
      </c>
      <c r="E14" s="2" t="s">
        <v>78</v>
      </c>
      <c r="F14" s="1"/>
      <c r="G14" s="2" t="s">
        <v>79</v>
      </c>
      <c r="H14" s="2" t="s">
        <v>80</v>
      </c>
      <c r="I14" s="2" t="s">
        <v>32</v>
      </c>
      <c r="J14" s="2" t="s">
        <v>33</v>
      </c>
      <c r="K14" s="6">
        <v>220000</v>
      </c>
      <c r="L14" s="4">
        <v>10</v>
      </c>
      <c r="M14" s="36">
        <f t="shared" si="0"/>
        <v>2200000</v>
      </c>
    </row>
    <row r="15" spans="1:13">
      <c r="A15" s="1"/>
      <c r="B15" s="9"/>
      <c r="C15" s="35"/>
      <c r="D15" s="10"/>
      <c r="E15" s="46" t="s">
        <v>28</v>
      </c>
      <c r="F15" s="9"/>
      <c r="G15" s="7"/>
      <c r="H15" s="7"/>
      <c r="I15" s="4"/>
      <c r="J15" s="4"/>
      <c r="K15" s="36"/>
      <c r="L15" s="18"/>
      <c r="M15" s="16">
        <f>SUM(M2:M14)</f>
        <v>67047700</v>
      </c>
    </row>
    <row r="16" spans="1:13">
      <c r="A16" s="37"/>
      <c r="B16" s="38"/>
      <c r="C16" s="39"/>
      <c r="D16" s="40"/>
      <c r="E16" s="41"/>
      <c r="F16" s="38"/>
      <c r="G16" s="42"/>
      <c r="H16" s="42"/>
      <c r="I16" s="38"/>
      <c r="J16" s="38"/>
      <c r="K16" s="43"/>
      <c r="L16" s="44"/>
      <c r="M16" s="45"/>
    </row>
    <row r="17" spans="1:13" ht="247.8" customHeight="1">
      <c r="A17" s="9"/>
      <c r="B17" s="9"/>
      <c r="C17" s="4"/>
      <c r="D17" s="11" t="s">
        <v>12</v>
      </c>
      <c r="E17" s="11" t="s">
        <v>13</v>
      </c>
      <c r="F17" s="9"/>
      <c r="G17" s="6" t="s">
        <v>14</v>
      </c>
      <c r="H17" s="6" t="s">
        <v>15</v>
      </c>
      <c r="I17" s="19"/>
      <c r="J17" s="19"/>
      <c r="K17" s="20"/>
      <c r="L17" s="21"/>
      <c r="M17" s="20"/>
    </row>
    <row r="18" spans="1:13" ht="51">
      <c r="A18" s="9"/>
      <c r="B18" s="9"/>
      <c r="C18" s="4"/>
      <c r="D18" s="11" t="s">
        <v>16</v>
      </c>
      <c r="E18" s="11" t="s">
        <v>17</v>
      </c>
      <c r="F18" s="9"/>
      <c r="G18" s="9" t="s">
        <v>26</v>
      </c>
      <c r="H18" s="9" t="s">
        <v>27</v>
      </c>
      <c r="I18" s="19"/>
      <c r="J18" s="19"/>
      <c r="K18" s="20"/>
      <c r="L18" s="21"/>
      <c r="M18" s="20"/>
    </row>
    <row r="19" spans="1:13">
      <c r="A19" s="22"/>
      <c r="B19" s="22"/>
      <c r="C19" s="22"/>
      <c r="D19" s="23"/>
      <c r="E19" s="24"/>
      <c r="F19" s="22"/>
      <c r="G19" s="25"/>
      <c r="H19" s="25"/>
      <c r="I19" s="22"/>
      <c r="J19" s="22"/>
      <c r="K19" s="26"/>
      <c r="L19" s="27"/>
      <c r="M19" s="26"/>
    </row>
    <row r="20" spans="1:13">
      <c r="A20" s="28"/>
      <c r="B20" s="29" t="s">
        <v>18</v>
      </c>
      <c r="C20" s="30"/>
      <c r="D20" s="17"/>
      <c r="E20" s="28"/>
      <c r="F20" s="30"/>
      <c r="G20" s="17"/>
      <c r="H20" s="17"/>
      <c r="I20" s="30"/>
      <c r="J20" s="30"/>
      <c r="K20" s="31"/>
      <c r="L20" s="32"/>
      <c r="M20" s="31"/>
    </row>
    <row r="21" spans="1:13">
      <c r="A21" s="28"/>
      <c r="B21" s="29" t="s">
        <v>19</v>
      </c>
      <c r="C21" s="30"/>
      <c r="D21" s="17"/>
      <c r="E21" s="28"/>
      <c r="F21" s="30"/>
      <c r="G21" s="17"/>
      <c r="H21" s="17"/>
      <c r="I21" s="30"/>
      <c r="J21" s="30"/>
      <c r="K21" s="31"/>
      <c r="L21" s="32"/>
      <c r="M21" s="31"/>
    </row>
    <row r="22" spans="1:13">
      <c r="A22" s="28"/>
      <c r="B22" s="29"/>
      <c r="C22" s="30"/>
      <c r="D22" s="17"/>
      <c r="E22" s="28"/>
      <c r="F22" s="30"/>
      <c r="G22" s="17"/>
      <c r="H22" s="17"/>
      <c r="I22" s="30"/>
      <c r="J22" s="30"/>
      <c r="K22" s="31"/>
      <c r="L22" s="32"/>
      <c r="M22" s="31"/>
    </row>
    <row r="23" spans="1:13">
      <c r="A23" s="28"/>
      <c r="B23" s="29" t="s">
        <v>20</v>
      </c>
      <c r="C23" s="30"/>
      <c r="D23" s="17"/>
      <c r="E23" s="28"/>
      <c r="F23" s="30"/>
      <c r="G23" s="17"/>
      <c r="H23" s="17"/>
      <c r="I23" s="30"/>
      <c r="J23" s="30"/>
      <c r="K23" s="31"/>
      <c r="L23" s="32"/>
      <c r="M23" s="31"/>
    </row>
    <row r="24" spans="1:13">
      <c r="A24" s="28"/>
      <c r="B24" s="29" t="s">
        <v>21</v>
      </c>
      <c r="C24" s="30"/>
      <c r="D24" s="17"/>
      <c r="E24" s="28"/>
      <c r="F24" s="30"/>
      <c r="G24" s="17"/>
      <c r="H24" s="17"/>
      <c r="I24" s="30"/>
      <c r="J24" s="30"/>
      <c r="K24" s="31"/>
      <c r="L24" s="32"/>
      <c r="M24" s="31"/>
    </row>
    <row r="25" spans="1:13">
      <c r="A25" s="28"/>
      <c r="B25" s="29"/>
      <c r="C25" s="30"/>
      <c r="D25" s="17"/>
      <c r="E25" s="28"/>
      <c r="F25" s="30"/>
      <c r="G25" s="17"/>
      <c r="H25" s="17"/>
      <c r="I25" s="30"/>
      <c r="J25" s="30"/>
      <c r="K25" s="31"/>
      <c r="L25" s="32"/>
      <c r="M25" s="31"/>
    </row>
    <row r="26" spans="1:13">
      <c r="A26" s="28"/>
      <c r="B26" s="29" t="s">
        <v>22</v>
      </c>
      <c r="C26" s="30"/>
      <c r="D26" s="17"/>
      <c r="E26" s="28"/>
      <c r="F26" s="30"/>
      <c r="G26" s="17"/>
      <c r="H26" s="17"/>
      <c r="I26" s="30"/>
      <c r="J26" s="30"/>
      <c r="K26" s="31"/>
      <c r="L26" s="32"/>
      <c r="M26" s="31"/>
    </row>
    <row r="27" spans="1:13">
      <c r="A27" s="28"/>
      <c r="B27" s="29" t="s">
        <v>23</v>
      </c>
      <c r="C27" s="30"/>
      <c r="D27" s="17"/>
      <c r="E27" s="28"/>
      <c r="F27" s="30"/>
      <c r="G27" s="17"/>
      <c r="H27" s="17"/>
      <c r="I27" s="30"/>
      <c r="J27" s="30"/>
      <c r="K27" s="31"/>
      <c r="L27" s="32"/>
      <c r="M27" s="31"/>
    </row>
    <row r="28" spans="1:13">
      <c r="A28" s="30"/>
      <c r="B28" s="30"/>
      <c r="C28" s="30"/>
      <c r="D28" s="17"/>
      <c r="E28" s="28"/>
      <c r="F28" s="30"/>
      <c r="G28" s="17"/>
      <c r="H28" s="17"/>
      <c r="I28" s="30"/>
      <c r="J28" s="30"/>
      <c r="K28" s="31"/>
      <c r="L28" s="32"/>
      <c r="M28" s="31"/>
    </row>
    <row r="29" spans="1:13" ht="102">
      <c r="A29" s="19"/>
      <c r="B29" s="19"/>
      <c r="C29" s="19"/>
      <c r="D29" s="33"/>
      <c r="E29" s="34"/>
      <c r="F29" s="19"/>
      <c r="G29" s="4" t="s">
        <v>24</v>
      </c>
      <c r="H29" s="4" t="s">
        <v>25</v>
      </c>
      <c r="I29" s="19"/>
      <c r="J29" s="19"/>
      <c r="K29" s="20"/>
      <c r="L29" s="21"/>
      <c r="M29" s="20"/>
    </row>
    <row r="31" spans="1:13" ht="17.399999999999999">
      <c r="A31" s="49"/>
      <c r="B31" s="49"/>
      <c r="C31" s="50"/>
      <c r="D31" s="50"/>
      <c r="F31" s="51" t="s">
        <v>35</v>
      </c>
      <c r="G31" s="52"/>
      <c r="H31" s="53"/>
      <c r="K31" s="54"/>
      <c r="L31" s="55"/>
      <c r="M31" s="56"/>
    </row>
    <row r="32" spans="1:13" ht="34.799999999999997">
      <c r="A32" s="49"/>
      <c r="B32" s="49"/>
      <c r="C32" s="50"/>
      <c r="D32" s="50"/>
      <c r="F32" s="57" t="s">
        <v>36</v>
      </c>
      <c r="G32" s="58" t="s">
        <v>37</v>
      </c>
      <c r="H32" s="58" t="s">
        <v>38</v>
      </c>
      <c r="K32" s="54"/>
      <c r="L32" s="55"/>
      <c r="M32" s="56"/>
    </row>
    <row r="33" spans="1:13" ht="52.2">
      <c r="A33" s="49"/>
      <c r="B33" s="49"/>
      <c r="C33" s="50"/>
      <c r="D33" s="50"/>
      <c r="F33" s="59" t="s">
        <v>39</v>
      </c>
      <c r="G33" s="60" t="s">
        <v>40</v>
      </c>
      <c r="H33" s="61">
        <v>1150001612200100</v>
      </c>
      <c r="K33" s="54"/>
      <c r="L33" s="55"/>
      <c r="M33" s="56"/>
    </row>
    <row r="34" spans="1:13" ht="52.2">
      <c r="A34" s="49"/>
      <c r="B34" s="49"/>
      <c r="C34" s="50"/>
      <c r="D34" s="50"/>
      <c r="F34" s="59" t="s">
        <v>41</v>
      </c>
      <c r="G34" s="60" t="s">
        <v>40</v>
      </c>
      <c r="H34" s="61">
        <v>1150001612200100</v>
      </c>
      <c r="K34" s="54"/>
      <c r="L34" s="55"/>
      <c r="M34" s="56"/>
    </row>
    <row r="35" spans="1:13" ht="52.2">
      <c r="A35" s="49"/>
      <c r="B35" s="49"/>
      <c r="C35" s="50"/>
      <c r="D35" s="50"/>
      <c r="F35" s="59" t="s">
        <v>42</v>
      </c>
      <c r="G35" s="60" t="s">
        <v>40</v>
      </c>
      <c r="H35" s="61">
        <v>1150001612200100</v>
      </c>
      <c r="K35" s="54"/>
      <c r="L35" s="55"/>
      <c r="M35" s="56"/>
    </row>
    <row r="36" spans="1:13" ht="15">
      <c r="A36" s="49"/>
      <c r="B36" s="49"/>
      <c r="C36" s="50"/>
      <c r="D36" s="50"/>
      <c r="F36" s="50"/>
      <c r="G36" s="49"/>
      <c r="H36" s="50"/>
      <c r="J36" s="49"/>
      <c r="K36" s="54"/>
      <c r="L36" s="55"/>
      <c r="M36" s="56"/>
    </row>
    <row r="37" spans="1:13" ht="17.399999999999999">
      <c r="A37" s="49"/>
      <c r="B37" s="49"/>
      <c r="C37" s="50"/>
      <c r="D37" s="50"/>
      <c r="F37" s="62" t="s">
        <v>43</v>
      </c>
      <c r="G37" s="63"/>
      <c r="H37" s="64"/>
      <c r="J37" s="49"/>
      <c r="K37" s="54"/>
      <c r="L37" s="55"/>
      <c r="M37" s="56"/>
    </row>
    <row r="38" spans="1:13" ht="34.799999999999997">
      <c r="A38" s="49"/>
      <c r="B38" s="49"/>
      <c r="C38" s="50"/>
      <c r="D38" s="50"/>
      <c r="F38" s="65" t="s">
        <v>44</v>
      </c>
      <c r="G38" s="65" t="s">
        <v>45</v>
      </c>
      <c r="H38" s="65" t="s">
        <v>46</v>
      </c>
      <c r="J38" s="49"/>
      <c r="K38" s="54"/>
      <c r="L38" s="55"/>
      <c r="M38" s="56"/>
    </row>
    <row r="39" spans="1:13" ht="52.2">
      <c r="A39" s="49"/>
      <c r="B39" s="49"/>
      <c r="C39" s="50"/>
      <c r="D39" s="50"/>
      <c r="F39" s="59" t="s">
        <v>47</v>
      </c>
      <c r="G39" s="60" t="s">
        <v>48</v>
      </c>
      <c r="H39" s="61">
        <v>1150001612200100</v>
      </c>
      <c r="J39" s="49"/>
      <c r="K39" s="54"/>
      <c r="L39" s="55"/>
      <c r="M39" s="56"/>
    </row>
    <row r="40" spans="1:13" ht="52.2">
      <c r="A40" s="49"/>
      <c r="B40" s="49"/>
      <c r="C40" s="50"/>
      <c r="D40" s="50"/>
      <c r="F40" s="59" t="s">
        <v>49</v>
      </c>
      <c r="G40" s="60" t="s">
        <v>48</v>
      </c>
      <c r="H40" s="61">
        <v>1150001612200100</v>
      </c>
      <c r="J40" s="49"/>
      <c r="K40" s="54"/>
      <c r="L40" s="55"/>
      <c r="M40" s="56"/>
    </row>
    <row r="41" spans="1:13" ht="52.2">
      <c r="A41" s="49"/>
      <c r="B41" s="49"/>
      <c r="C41" s="50"/>
      <c r="D41" s="50"/>
      <c r="F41" s="59" t="s">
        <v>50</v>
      </c>
      <c r="G41" s="60" t="s">
        <v>48</v>
      </c>
      <c r="H41" s="61">
        <v>1150001612200100</v>
      </c>
      <c r="J41" s="49"/>
      <c r="K41" s="54"/>
      <c r="L41" s="55"/>
      <c r="M41" s="56"/>
    </row>
  </sheetData>
  <autoFilter ref="A1:M1">
    <sortState ref="A2:M15">
      <sortCondition ref="D1"/>
    </sortState>
  </autoFilter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2025-07-04T06:52:11Z</dcterms:modified>
</cp:coreProperties>
</file>