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D722CF24-E628-440B-9861-2DB9EE2A4E9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Cank 25-7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6" i="5" l="1"/>
  <c r="K19" i="5"/>
  <c r="K17" i="5"/>
  <c r="K37" i="5" l="1"/>
  <c r="K21" i="5"/>
  <c r="K9" i="5"/>
  <c r="K8" i="5"/>
  <c r="K5" i="5" l="1"/>
  <c r="K6" i="5"/>
  <c r="K26" i="5" l="1"/>
  <c r="K38" i="5"/>
  <c r="K7" i="5"/>
  <c r="K14" i="5" l="1"/>
  <c r="K15" i="5"/>
  <c r="K16" i="5"/>
  <c r="K18" i="5"/>
  <c r="K20" i="5"/>
  <c r="K22" i="5"/>
  <c r="K23" i="5"/>
  <c r="K24" i="5"/>
  <c r="K25" i="5"/>
  <c r="K27" i="5"/>
  <c r="K28" i="5"/>
  <c r="K29" i="5"/>
  <c r="K30" i="5"/>
  <c r="K31" i="5"/>
  <c r="K32" i="5"/>
  <c r="K33" i="5"/>
  <c r="K34" i="5"/>
  <c r="K35" i="5"/>
  <c r="K39" i="5"/>
  <c r="K10" i="5"/>
  <c r="K11" i="5"/>
  <c r="K12" i="5"/>
  <c r="K13" i="5"/>
  <c r="K4" i="5"/>
  <c r="K40" i="5" l="1"/>
</calcChain>
</file>

<file path=xl/sharedStrings.xml><?xml version="1.0" encoding="utf-8"?>
<sst xmlns="http://schemas.openxmlformats.org/spreadsheetml/2006/main" count="262" uniqueCount="190">
  <si>
    <t>Դրոտավերին 40 մգ</t>
  </si>
  <si>
    <t>Երկաթ պարունակող համակցություն 
 100 մգ</t>
  </si>
  <si>
    <t>Իբուպրոֆեն 400 մգ</t>
  </si>
  <si>
    <t>Լորատադին 10 մգ</t>
  </si>
  <si>
    <t xml:space="preserve">Խոլեկալցիֆերոլ 15000ՄՄ/մլ </t>
  </si>
  <si>
    <t>Կալցիում+խոլեկալցիֆերոլ ծամելու 
500մգ+10մկգ</t>
  </si>
  <si>
    <t>Մեթիլպրեդնիզոլոն 4մգ</t>
  </si>
  <si>
    <t>Պիրացետամ 800 մգ</t>
  </si>
  <si>
    <t>հատ</t>
  </si>
  <si>
    <t>Սալբուտամոլ ցողացիր 
100 մկգ/ 200 դոզ.</t>
  </si>
  <si>
    <t xml:space="preserve">Լևոթիրօքսին 100մկգ </t>
  </si>
  <si>
    <t>Ամբրոքսոլ (ամբրօքսոլի հիդրոքլորիդ) 30մգ</t>
  </si>
  <si>
    <t>քանակ</t>
  </si>
  <si>
    <t>չափի միավոր</t>
  </si>
  <si>
    <t>штук</t>
  </si>
  <si>
    <t xml:space="preserve">Таблетка 10 мг
"Боится влаги"
</t>
  </si>
  <si>
    <t xml:space="preserve">Դեղահաբ 40մգ
&lt;&lt;վախենում է խոնավությունից&gt;&gt;
</t>
  </si>
  <si>
    <t>Дротаверин 40мг</t>
  </si>
  <si>
    <t xml:space="preserve">Таблетка 40 мг
"Боится влаги"
</t>
  </si>
  <si>
    <t xml:space="preserve">Դեղահատեր ծամելու 100մգ
&lt;&lt;վախենում է խոնավությունից&gt;&gt;
</t>
  </si>
  <si>
    <t xml:space="preserve">Железосодержащая комбинация:
 100 мг
</t>
  </si>
  <si>
    <t xml:space="preserve">Таблетка живательная 100 мг
"Боится влаги"
</t>
  </si>
  <si>
    <t xml:space="preserve">Դեղահատ  400մգ
&lt;&lt;վախենում է խոնավությունից&gt;&gt;
</t>
  </si>
  <si>
    <t xml:space="preserve">Таблетка 400 мг
"Боится влаги"
</t>
  </si>
  <si>
    <t xml:space="preserve">Ибупрофен 400 мг </t>
  </si>
  <si>
    <t>Դեղահատ 100մկգ
 ‹‹վախենում է խոնավությունից››</t>
  </si>
  <si>
    <t xml:space="preserve">Таблетка 100 мкг
"Боится влаги"
</t>
  </si>
  <si>
    <t>Левотироксин 100 мг</t>
  </si>
  <si>
    <t xml:space="preserve">Դեղահատ 10մգ
&lt;&lt;վախենում է խոնավությունից&gt;&gt;
</t>
  </si>
  <si>
    <t>Лоратадин 10мг</t>
  </si>
  <si>
    <t xml:space="preserve">Կաթիլներ ներքին ընդունման 15000ՄՄ/մլ
&lt;&lt;կոտրվող է&gt;&gt;
</t>
  </si>
  <si>
    <t>Холекальциферо́л 15000ММ/мл</t>
  </si>
  <si>
    <t xml:space="preserve">Капли внутреннего потребления 15000 мм / мл
" сломанный!"
</t>
  </si>
  <si>
    <t xml:space="preserve">Դեղահատ 500մգ+10մկգ
&lt;&lt;վախենում է խոնավությունից&gt;&gt;
</t>
  </si>
  <si>
    <t>Кальций + холекальциферол, 
чтобы жевать   500 мг + 10 мкг</t>
  </si>
  <si>
    <t xml:space="preserve">Таблетка 500 мг + 10 мкг
"Боится влаги"
</t>
  </si>
  <si>
    <t xml:space="preserve">Դեղահատ 4մգ
&lt;&lt;վախենում է խոնավությունից&gt;&gt;
</t>
  </si>
  <si>
    <t>Метилпреднизолон 4 мг</t>
  </si>
  <si>
    <t xml:space="preserve">Таблетка 4 мг
"Боится влаги"
</t>
  </si>
  <si>
    <t xml:space="preserve">Դեղահատ 500մգ
&lt;&lt;վախենում է խոնավությունից&gt;&gt;
</t>
  </si>
  <si>
    <t>Пирацетам 800мг</t>
  </si>
  <si>
    <t xml:space="preserve">Таблетка 800 мг
"Боится влаги"
</t>
  </si>
  <si>
    <t xml:space="preserve">Դեղահատ 800մգ
&lt;&lt;վախենում է խոնավությունից&gt;&gt;
</t>
  </si>
  <si>
    <t>Ցողացիր շնչառման100մկգ/դեղաչափ, 
200 դեղաչափ ալյումինե տարայում, դեղաչափիչ մխոցով</t>
  </si>
  <si>
    <t>Сальбутамол спрей 100 мкг / 200 доз.</t>
  </si>
  <si>
    <t>Спрей 100 мкг / доза, 
200 доз алюминиевого контейнера, дозировка пробки</t>
  </si>
  <si>
    <t xml:space="preserve">Таблетка 80 мг
"Боится влаги"
</t>
  </si>
  <si>
    <t xml:space="preserve">Դեղահատ 40մգ
&lt;&lt;վախենում է խոնավությունից&gt;&gt;
</t>
  </si>
  <si>
    <t>Амброксол (Амброксол гидрохлорид) 30 мг</t>
  </si>
  <si>
    <t xml:space="preserve">Դեղահատ 30մգ
&lt;&lt;վախենում է խոնավությունից&gt;&gt;
</t>
  </si>
  <si>
    <t xml:space="preserve">Таблетка 30 мг
"Боится влаги"
</t>
  </si>
  <si>
    <t>Ազիթրոմիցին 250մգ դեղապատիճ</t>
  </si>
  <si>
    <t>Ազիթրոմիցին   դեղապատիճ  250մգ</t>
  </si>
  <si>
    <t>Азитромицин 250мг капсулы</t>
  </si>
  <si>
    <t xml:space="preserve">Капсулы  250 мг
"Боится влаги
</t>
  </si>
  <si>
    <t>Ամօքսիցիլին (ամօքսիցիլինի տրիհիդրատ), 
քլավուլանաթթու (կալիումի քլավուլանատ) 
դեղահատեր թաղանթապատ 875մգ+125մգ</t>
  </si>
  <si>
    <t>դեղահատեր թաղանթապատ 
875մգ+125մգ
‹‹վախենում է խոնավությունից››</t>
  </si>
  <si>
    <t xml:space="preserve">Амоксициллин + клавулановая кислота д / к   таблетки, покрытые оболочкой
875 мг + 125 мг
</t>
  </si>
  <si>
    <t xml:space="preserve">
Таблетка 875мг +125  мг "Боится влаги
</t>
  </si>
  <si>
    <t>Դրոտավերին 80 մգ</t>
  </si>
  <si>
    <t xml:space="preserve">Դեղահաբ 80մգ
&lt;&lt;վախենում է խոնավությունից&gt;&gt;
</t>
  </si>
  <si>
    <t>Дротаверин 80мг</t>
  </si>
  <si>
    <t>Ամօքսիցիլին (ամօքսիցիլինի տրիհիդրատ), 
քլավուլանաթթու (կալիումի քլավուլանատ) 
դեղահատեր թաղանթապատ 500մգ+125մգ</t>
  </si>
  <si>
    <t>դեղահատեր թաղանթապատ 
500մգ+125մգ
‹‹վախենում է խոնավությունից››</t>
  </si>
  <si>
    <t xml:space="preserve">Амоксициллин + клавулановая кислота д / к   таблетки, покрытые оболочкой
500 мг + 125 мг
</t>
  </si>
  <si>
    <t xml:space="preserve">
Таблетка 500мг +125  мг "Боится влаги
</t>
  </si>
  <si>
    <t>Ամբրոքսոլ (ամբրօքսոլի հիդրոքլորիդ)օշարակ 
15մգ/5մլ, 100մլ ապակե շշիկ և չափիչ գդալ</t>
  </si>
  <si>
    <t>Շշիկ, 15մգ/5մլ, 100մլ ապակե շշիկ և չափիչ գդալ, 
&lt;&lt;կոտրվող է&gt;&gt;</t>
  </si>
  <si>
    <t>Պանտոպրազոլ(պանտոպրազոլ նատրիում) 20 մգ</t>
  </si>
  <si>
    <t>Պանկրեատին (լիպազ 10000ԵՖՄ, 
ամիլազ 8000 ԵՖՄ,
 պրոտեազ 600 ԵՖՄ)  150 մգ
դեղապատիճներ աղելույծ</t>
  </si>
  <si>
    <t>Դեղապատիճներ աղելույծ 150 մգ
&lt;&lt;վախենում է խոնավությունից&gt;&gt;</t>
  </si>
  <si>
    <t>Դեղահատեր 20 մգ 
թաղանթապատ, աղելույծ
&lt;&lt;վախենում է խոնավությունից&gt;&gt;</t>
  </si>
  <si>
    <t>Пантопразол (пантопразол натрия) 20 мг</t>
  </si>
  <si>
    <t>Таблетки 20 мг
перепончатый, соленый
&lt;&lt;боится влаги&gt;&gt;</t>
  </si>
  <si>
    <t>Панкреатин (липаза 10000 EUF,
амилаза 8000 EFM,
 протеаза 600 МЕ) 150 мг
капсулы с солью</t>
  </si>
  <si>
    <t>Солевые капсулы 150 мг
&lt;&lt;боится влаги&gt;&gt;</t>
  </si>
  <si>
    <t>Амброксол (амброксола гидрохлорид) сироп
15мг/5мл, стеклянный флакон 100мл и мерная ложка</t>
  </si>
  <si>
    <t>Флакон, 15мг/5мл, стеклянный флакон 100мл и мерная ложка,
«ломкий».</t>
  </si>
  <si>
    <t>մ/գ</t>
  </si>
  <si>
    <t>Լևետիրացետամ 500 մգ</t>
  </si>
  <si>
    <t>Դեղահատ 500մգ 
&lt;&lt;վախենում է խոնավությունից&gt;&gt;</t>
  </si>
  <si>
    <t>Леветирацетам 500мг</t>
  </si>
  <si>
    <t xml:space="preserve">Таблетка 500 мг
"Боится влаги"
</t>
  </si>
  <si>
    <t>Պանկրեատին  300 մգ</t>
  </si>
  <si>
    <t>Դեղահատ 300մգ
&lt;&lt;վախենում է խոնավությունից&gt;&gt;</t>
  </si>
  <si>
    <t>Панкреатин 300мг</t>
  </si>
  <si>
    <t>Таблетка 300 мг
"Боится влаги"</t>
  </si>
  <si>
    <t>Պանտոպրազոլ 40 մգ</t>
  </si>
  <si>
    <t>Пантопразол 40мг</t>
  </si>
  <si>
    <t>Պարացետամոլ 100 մգ ուղիղաղիքային</t>
  </si>
  <si>
    <t xml:space="preserve">Մոմիկներ ուղիղաղիքային 100մգ
&lt;&lt;վախենում է խոնավությունից&gt;&gt;
</t>
  </si>
  <si>
    <t>Парацетамол 100 мг ректально</t>
  </si>
  <si>
    <t>Свечи ректальные 100мг
&lt;&lt;боится влаги&gt;&gt;</t>
  </si>
  <si>
    <t>Պարացետամոլ 150 մգ ուղիղաղիքային</t>
  </si>
  <si>
    <t xml:space="preserve">Մոմիկներ ուղիղաղիքային 150մգ
&lt;&lt;վախենում է խոնավությունից&gt;&gt;
</t>
  </si>
  <si>
    <t>Свечи ректальные 150мг
&lt;&lt;боится влаги&gt;&gt;</t>
  </si>
  <si>
    <t>Դեղորայքի անվանումը</t>
  </si>
  <si>
    <t>Բետահիստին (բետահիստինի դիհիդրոքլորիդ) 24 մգ</t>
  </si>
  <si>
    <t>Դեղահատ 24մգ 
&lt;&lt;վախենում է խոնավությունից&gt;&gt;</t>
  </si>
  <si>
    <t>Бетагистин
(бетагистин дигидрохлорид) 24 мг</t>
  </si>
  <si>
    <t xml:space="preserve">Таблетка 24 мг
"Боится влаги"
</t>
  </si>
  <si>
    <t>20մգ/մլ, 5մլ պլաստիկե սրվակ &lt;&lt;վախենում է ջերմությունից&gt;&gt;</t>
  </si>
  <si>
    <t>20мг/мл, пластиковый флакон 5мл"боится тепла"</t>
  </si>
  <si>
    <t>Դորզոլամիդ (դորզոլամիդի հիդրոքլորիդ) 
 ակնակաթիլ 20մգ/մլ, 5մլ</t>
  </si>
  <si>
    <t>Дорзоламид (дорзоламида гидрохлорид) 
 глазные капли 20мг/мл 5мл</t>
  </si>
  <si>
    <t>Ցիպրոֆլօքսացին (ցիպրոֆլօքսացինի հիդրոքլորիդ)  500 մգ դեղահատ</t>
  </si>
  <si>
    <t>Ципрофлоксацин (ципрофлоксацина
 гидрохлорид) таблетка 500 мг</t>
  </si>
  <si>
    <t xml:space="preserve">տեխնիկական բնութագիր**
</t>
  </si>
  <si>
    <t>Ընդամենը</t>
  </si>
  <si>
    <t>Տրավոպրոստ  5 մլ ակնակաթիլ</t>
  </si>
  <si>
    <t>Ակնակաթիլներ
 5մլ պլաստիկե սրվակ
&lt;&lt;վախենում է ջերմությունից&gt;&gt;</t>
  </si>
  <si>
    <t>Травопрост  
5 мл глазные капли</t>
  </si>
  <si>
    <t>Глазные капли
 пластиковый флакон 5 мл.
&lt;&lt;боится жары&gt;&gt;</t>
  </si>
  <si>
    <t>ԴԵՂՈՐԱՅՔԻ ՑԱՆԿ
 ԱՆՎՃԱՐ ԵՎ ԱՐՏՈՆՅԱԼ ՊԱՅՄԱՆՆԵՐՈՎ ՏՐԱՄԱԴՐՎՈՂ</t>
  </si>
  <si>
    <t>Ծածկագիր՝ ՎԳԿՊ-ԷԱՃԱՊՁԲ-25/7</t>
  </si>
  <si>
    <t xml:space="preserve">Վինպոցետին 5 մգ </t>
  </si>
  <si>
    <t>Դեղահատ 5 մգ
&lt;&lt;վախենում է խոնավությունից&gt;&gt;</t>
  </si>
  <si>
    <t>Винпоцетин 5мг</t>
  </si>
  <si>
    <t xml:space="preserve">Таблетка 5 мг
"Боится влаги"
</t>
  </si>
  <si>
    <t>ք. Վանաձոր, Բաթումի 13փ.</t>
  </si>
  <si>
    <t>Ամինոֆիլին 150 մգ</t>
  </si>
  <si>
    <t>Դեղահատ 150մգ, 
&lt;&lt;վախենում է խոնավությունից&gt;&gt;</t>
  </si>
  <si>
    <t xml:space="preserve">Аминофиллин 150 мг 
</t>
  </si>
  <si>
    <t>Таблетка 150 мг
"Боится влаги"</t>
  </si>
  <si>
    <t>Ազիթրոմիցին 500մգ դեղապատիճ</t>
  </si>
  <si>
    <t>Ազիթրոմիցին   դեղապատիճ  500մգ</t>
  </si>
  <si>
    <t>Азитромицин 500мг капсулы</t>
  </si>
  <si>
    <t xml:space="preserve">Капсулы  500 мг
"Боится влаги
</t>
  </si>
  <si>
    <t>Ամօքսիցիլին  (ամօքսիցիլինի տրիհիդրատ)
250 մգ/5մլ  100 մլ օշարակ</t>
  </si>
  <si>
    <t>Գրանուլներ ներքին ընդունման դեղակախույթի, 
250մգ/5մլ, 40գ գրանուլներ ապակե սրվակում 100մլ դեղակախույթի համար</t>
  </si>
  <si>
    <t>Амоксициллин (амоксициллина тригидрат)
250мг/5мл 100мл сироп</t>
  </si>
  <si>
    <t>Гранулы для внутреннего применения аптечные,
250мг/5мл, гранулы по 40г в стеклянном флаконе на 100мл аптечные</t>
  </si>
  <si>
    <t>Ամօքսացիլին + քլավուլանաթթու 250մգ/62,5մգ/5մլ օշարակ</t>
  </si>
  <si>
    <t>դեղափոշի ներքին ընդունման դեղակախույթի 250մգ/5մլ+ 62,5մգ/5մլ, 100մլ ապակե շշիկ ‹‹կոտրվող է››</t>
  </si>
  <si>
    <t>Амоксациллин + клавулановая кислота 250мг/62,5мг/5мл сироп</t>
  </si>
  <si>
    <t>250мг/5мл + 62,5мг/5мл порошок для внутреннего применения, флакон стеклянный 100мл "бьющийся"</t>
  </si>
  <si>
    <t>Իբուպրոֆեն 600 մգ</t>
  </si>
  <si>
    <t xml:space="preserve">Դեղահատ  600մգ
&lt;&lt;վախենում է խոնավությունից&gt;&gt;
</t>
  </si>
  <si>
    <t xml:space="preserve">Ибупрофен 600 мг </t>
  </si>
  <si>
    <t xml:space="preserve">Таблетка 600 мг
"Боится влаги"
</t>
  </si>
  <si>
    <t>Դիկլոֆենակ 25 մգ/ մլ     3մլ ամպուլա</t>
  </si>
  <si>
    <t xml:space="preserve">Լուծույթ ներարկման 25 մգ/ մլ     3մլ
&lt;&lt;կոտրվող է&gt;&gt;
</t>
  </si>
  <si>
    <t>Диклофенак 25 мг / мл 3 мл</t>
  </si>
  <si>
    <t xml:space="preserve">Раствор для инъекций 25 мг /  мл      3мл
 Ампула "Сломана".
</t>
  </si>
  <si>
    <t>Երկաթ պարունակող համակցություն 
50 մգ/մլ</t>
  </si>
  <si>
    <t xml:space="preserve">Օշարակ 50մգ/5մլ, 
100մլ ապակե շշիկ ‹‹կոտրվող է››
</t>
  </si>
  <si>
    <t xml:space="preserve">Железосодержащая комбинация:
 50 мг/мл
</t>
  </si>
  <si>
    <t xml:space="preserve">Сироп 50 мг / 5 мл,
100 мл стеклянная бутылка "треснувшая"
</t>
  </si>
  <si>
    <t>Սուլֆամեթոքսազոլ+տրիմեթոպրիմ 
240 մգ/5մլ օշարակ</t>
  </si>
  <si>
    <t xml:space="preserve"> ապակե շշիկ 100մլ և չափիչ բաժակ
դեղակախույթ ներքին ընդունման</t>
  </si>
  <si>
    <t xml:space="preserve">Сульфаметоксазол + триметоприм
   240 мг / 5мл </t>
  </si>
  <si>
    <t xml:space="preserve"> стеклянная бутылка 100мл и мерный стакан
,внутренняя медицина</t>
  </si>
  <si>
    <t>33651125/1</t>
  </si>
  <si>
    <t>33651112/2</t>
  </si>
  <si>
    <t>33671125/1</t>
  </si>
  <si>
    <t>33671125/2</t>
  </si>
  <si>
    <t>33651112/3</t>
  </si>
  <si>
    <t>33691189/1</t>
  </si>
  <si>
    <t>33611170/2</t>
  </si>
  <si>
    <t>33611170/1</t>
  </si>
  <si>
    <t>33691176/11</t>
  </si>
  <si>
    <t>33621210/1</t>
  </si>
  <si>
    <t>33631290/3</t>
  </si>
  <si>
    <t>33691600/1</t>
  </si>
  <si>
    <t>33642230/1</t>
  </si>
  <si>
    <t>33671131/1</t>
  </si>
  <si>
    <t>33611360/1</t>
  </si>
  <si>
    <t>33691231/3</t>
  </si>
  <si>
    <t>33642220/1</t>
  </si>
  <si>
    <t>33611150/1</t>
  </si>
  <si>
    <t>33611150/2</t>
  </si>
  <si>
    <t>33611470/1</t>
  </si>
  <si>
    <t>33611470/2</t>
  </si>
  <si>
    <t>33661122/6</t>
  </si>
  <si>
    <t>33661122/7</t>
  </si>
  <si>
    <t>33691186/1</t>
  </si>
  <si>
    <t>33671113/1</t>
  </si>
  <si>
    <t>33691176/12</t>
  </si>
  <si>
    <t>33651134/1</t>
  </si>
  <si>
    <t>33651125/2</t>
  </si>
  <si>
    <t>33671114/1</t>
  </si>
  <si>
    <t>33651111/1</t>
  </si>
  <si>
    <t>33651112/4</t>
  </si>
  <si>
    <t>33631310/1</t>
  </si>
  <si>
    <t>33621210/2</t>
  </si>
  <si>
    <t>33631290/6</t>
  </si>
  <si>
    <t>33651131/1</t>
  </si>
  <si>
    <t>33691187/7</t>
  </si>
  <si>
    <t>Парацетамол 150 мг ректально</t>
  </si>
  <si>
    <r>
      <t xml:space="preserve">*ԾԱՆՈԹՈՒԹՅՈՒՆ: </t>
    </r>
    <r>
      <rPr>
        <sz val="22"/>
        <color rgb="FFFF0000"/>
        <rFont val="Calibri"/>
        <family val="2"/>
        <charset val="204"/>
        <scheme val="minor"/>
      </rPr>
      <t>Համաձայն ՀՀ Կառավարության 2013 թվ.-ի մայիսի 2-ի  N 502-Ն որոշման պահանջների:</t>
    </r>
    <r>
      <rPr>
        <sz val="16"/>
        <color rgb="FFFF0000"/>
        <rFont val="Calibri"/>
        <family val="2"/>
        <scheme val="minor"/>
      </rPr>
      <t xml:space="preserve">
**Համաձայն ՀՀ կառավարության 2019 թվականի մայիսի 30-ի N 642-Ն որոշման սահմանվում է սպասարկման տարածքում գործող՝ մինչև 5 կմ շառավղով հեռավորության վրա դեղատների գտնվելու պահանջը, իսկ մինչև 5 կմ շառավղով հեռավորության վրա դեղատան բացակայության հիմքով գնման ընթացակարգը չկայանալու դեպքում հայտարարվում է նոր գնման ընթացակարգ` սահմանելով սպասարկման տարածքում գործող՝ մինչև 15 կմ շառավղով հեռավորության վրա դեղատների գտնվելու պահանջը:
Գնման ընթացակարգի արդյունքում առաջին տեղն զբաղեցրած մասնակիցը որակավորումը հիմնավորող փաստաթղթերի հետ ներկայացնում է նաև իր կողմից առաջարկվող դեղատան մասին տեղեկատվություն (անվանումը, գտնվելու հասցեն, եթե առաջարկվող դեղատունը չի հանդիսանում հաղթող ճանաչված մասնակցի դեղատան մասնաճյուղ, ապա ներկայացնում է համատեղ գործունեության պայմանագիր): Տեղեկատվության հիման վրա գնահատվում է առաջին տեղն զբաղեցրած մասնակցի կողմից ներկայացված հայտը: ԱԱՊ և հաղթող ճանաչված մասնակցի հետ կնքված պայմանագրում նշվում է դեղատան վերաբերյալ ներկայացված տեղեկատվությունը:
Մասնակիցը, որն արդեն իրականացնում է դեղատնային գործունեություն,  պետք է միացված լինի Արմեդ էլեկտրոնային առողջապահության համակարգին և ունենա գրանցված ադիմնիստրատոր, որպեսզի դեղորայքը էլեկտրոնային դեղատոմսով դուրս գրելուց  հետո կարողանա սպասարկել հաճախորդներին 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</si>
</sst>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color indexed="8"/>
      <name val="Arial Armenian"/>
      <family val="2"/>
    </font>
    <font>
      <sz val="24"/>
      <color theme="1"/>
      <name val="Calibri"/>
      <family val="2"/>
      <scheme val="minor"/>
    </font>
    <font>
      <sz val="18"/>
      <name val="Unicod"/>
      <charset val="204"/>
    </font>
    <font>
      <sz val="18"/>
      <color indexed="8"/>
      <name val="Arial Armenian"/>
      <family val="2"/>
    </font>
    <font>
      <sz val="18"/>
      <color theme="1"/>
      <name val="Calibri"/>
      <family val="2"/>
      <scheme val="minor"/>
    </font>
    <font>
      <b/>
      <sz val="24"/>
      <color indexed="8"/>
      <name val="Arial Armenian"/>
      <family val="2"/>
    </font>
    <font>
      <sz val="24"/>
      <color indexed="8"/>
      <name val="Arial Armenian"/>
      <family val="2"/>
    </font>
    <font>
      <sz val="24"/>
      <color theme="1"/>
      <name val="Sylfaen"/>
      <family val="1"/>
      <charset val="204"/>
    </font>
    <font>
      <sz val="24"/>
      <name val="Unicod"/>
      <charset val="204"/>
    </font>
    <font>
      <sz val="14"/>
      <color rgb="FFFF0000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sz val="16"/>
      <color rgb="FFFF0000"/>
      <name val="Calibri"/>
      <family val="2"/>
      <scheme val="minor"/>
    </font>
    <font>
      <b/>
      <sz val="28"/>
      <color indexed="8"/>
      <name val="Arial Armenian"/>
      <family val="2"/>
      <charset val="204"/>
    </font>
    <font>
      <b/>
      <sz val="28"/>
      <color theme="1"/>
      <name val="Calibri"/>
      <family val="2"/>
      <charset val="204"/>
      <scheme val="minor"/>
    </font>
    <font>
      <b/>
      <sz val="28"/>
      <name val="Unicod"/>
      <charset val="204"/>
    </font>
    <font>
      <sz val="28"/>
      <color theme="1"/>
      <name val="Calibri"/>
      <family val="2"/>
      <scheme val="minor"/>
    </font>
    <font>
      <sz val="28"/>
      <color indexed="8"/>
      <name val="Arial Armenian"/>
      <family val="2"/>
    </font>
    <font>
      <sz val="28"/>
      <name val="Unicod"/>
      <charset val="204"/>
    </font>
    <font>
      <sz val="28"/>
      <color rgb="FF000000"/>
      <name val="Arial Armenian"/>
      <family val="2"/>
    </font>
    <font>
      <sz val="22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2" borderId="1" xfId="1" applyFont="1" applyFill="1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/>
    <xf numFmtId="0" fontId="4" fillId="0" borderId="1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7" fillId="2" borderId="1" xfId="1" applyFont="1" applyFill="1" applyBorder="1" applyAlignment="1">
      <alignment horizontal="left" vertical="center"/>
    </xf>
    <xf numFmtId="0" fontId="8" fillId="2" borderId="1" xfId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10" fillId="2" borderId="1" xfId="1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horizontal="left" vertical="center"/>
    </xf>
    <xf numFmtId="0" fontId="8" fillId="2" borderId="1" xfId="1" applyFont="1" applyFill="1" applyBorder="1" applyAlignment="1">
      <alignment horizontal="left" vertical="center" wrapText="1"/>
    </xf>
    <xf numFmtId="0" fontId="3" fillId="2" borderId="0" xfId="0" applyFont="1" applyFill="1"/>
    <xf numFmtId="0" fontId="5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right" vertical="center"/>
    </xf>
    <xf numFmtId="0" fontId="3" fillId="2" borderId="1" xfId="0" applyFont="1" applyFill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11" fillId="0" borderId="0" xfId="0" applyFont="1"/>
    <xf numFmtId="0" fontId="12" fillId="2" borderId="1" xfId="0" applyFont="1" applyFill="1" applyBorder="1" applyAlignment="1">
      <alignment horizontal="center"/>
    </xf>
    <xf numFmtId="0" fontId="12" fillId="2" borderId="1" xfId="0" applyFont="1" applyFill="1" applyBorder="1"/>
    <xf numFmtId="0" fontId="0" fillId="2" borderId="0" xfId="0" applyFill="1"/>
    <xf numFmtId="0" fontId="14" fillId="0" borderId="1" xfId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vertical="center"/>
    </xf>
    <xf numFmtId="0" fontId="16" fillId="0" borderId="1" xfId="1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6" fillId="2" borderId="1" xfId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2" borderId="0" xfId="0" applyFont="1" applyFill="1" applyAlignment="1">
      <alignment vertical="center"/>
    </xf>
    <xf numFmtId="0" fontId="15" fillId="2" borderId="0" xfId="0" applyFont="1" applyFill="1"/>
    <xf numFmtId="0" fontId="18" fillId="2" borderId="1" xfId="1" applyFont="1" applyFill="1" applyBorder="1" applyAlignment="1">
      <alignment horizontal="center" vertical="center"/>
    </xf>
    <xf numFmtId="0" fontId="19" fillId="0" borderId="1" xfId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19" fillId="2" borderId="1" xfId="1" applyFont="1" applyFill="1" applyBorder="1" applyAlignment="1">
      <alignment horizontal="center" vertical="center"/>
    </xf>
    <xf numFmtId="0" fontId="8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13" fillId="0" borderId="0" xfId="0" applyFont="1" applyAlignment="1">
      <alignment horizontal="center" vertical="top" wrapText="1"/>
    </xf>
    <xf numFmtId="0" fontId="3" fillId="2" borderId="0" xfId="0" applyFont="1" applyFill="1" applyAlignment="1">
      <alignment horizontal="center" wrapText="1"/>
    </xf>
    <xf numFmtId="0" fontId="12" fillId="0" borderId="6" xfId="0" applyFont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9"/>
  <sheetViews>
    <sheetView tabSelected="1" view="pageBreakPreview" topLeftCell="A34" zoomScale="60" zoomScaleNormal="55" workbookViewId="0">
      <selection activeCell="B41" sqref="B41:J49"/>
    </sheetView>
  </sheetViews>
  <sheetFormatPr defaultRowHeight="31.5"/>
  <cols>
    <col min="1" max="1" width="9.5703125" bestFit="1" customWidth="1"/>
    <col min="2" max="2" width="32" customWidth="1"/>
    <col min="3" max="3" width="67.7109375" style="23" customWidth="1"/>
    <col min="4" max="4" width="41.7109375" customWidth="1"/>
    <col min="5" max="5" width="51.5703125" customWidth="1"/>
    <col min="6" max="6" width="42.5703125" customWidth="1"/>
    <col min="7" max="7" width="16.5703125" customWidth="1"/>
    <col min="8" max="8" width="13.140625" customWidth="1"/>
    <col min="9" max="9" width="15.7109375" style="9" customWidth="1"/>
    <col min="10" max="10" width="17" style="15" customWidth="1"/>
    <col min="11" max="11" width="23.85546875" style="32" customWidth="1"/>
  </cols>
  <sheetData>
    <row r="1" spans="1:11" ht="94.5" customHeight="1">
      <c r="C1" s="52" t="s">
        <v>113</v>
      </c>
      <c r="D1" s="52"/>
      <c r="E1" s="52"/>
      <c r="F1" s="52"/>
      <c r="H1" s="54" t="s">
        <v>119</v>
      </c>
      <c r="I1" s="54"/>
      <c r="J1" s="54"/>
      <c r="K1" s="55"/>
    </row>
    <row r="2" spans="1:11">
      <c r="B2" s="29"/>
      <c r="F2" s="53" t="s">
        <v>114</v>
      </c>
      <c r="G2" s="53"/>
      <c r="H2" s="53"/>
      <c r="I2" s="53"/>
      <c r="K2" s="30"/>
    </row>
    <row r="3" spans="1:11" ht="60" customHeight="1">
      <c r="A3" s="2"/>
      <c r="B3" s="1"/>
      <c r="C3" s="16" t="s">
        <v>96</v>
      </c>
      <c r="D3" s="48" t="s">
        <v>107</v>
      </c>
      <c r="E3" s="49"/>
      <c r="F3" s="50"/>
      <c r="G3" s="25"/>
      <c r="H3" s="25" t="s">
        <v>13</v>
      </c>
      <c r="I3" s="26" t="s">
        <v>12</v>
      </c>
      <c r="J3" s="27" t="s">
        <v>78</v>
      </c>
      <c r="K3" s="31" t="s">
        <v>108</v>
      </c>
    </row>
    <row r="4" spans="1:11" ht="99" customHeight="1">
      <c r="A4" s="3">
        <v>1</v>
      </c>
      <c r="B4" s="43" t="s">
        <v>152</v>
      </c>
      <c r="C4" s="17" t="s">
        <v>51</v>
      </c>
      <c r="D4" s="5" t="s">
        <v>52</v>
      </c>
      <c r="E4" s="6" t="s">
        <v>53</v>
      </c>
      <c r="F4" s="5" t="s">
        <v>54</v>
      </c>
      <c r="G4" s="6" t="s">
        <v>14</v>
      </c>
      <c r="H4" s="4" t="s">
        <v>8</v>
      </c>
      <c r="I4" s="33">
        <v>60</v>
      </c>
      <c r="J4" s="34">
        <v>194</v>
      </c>
      <c r="K4" s="35">
        <f>I4*J4</f>
        <v>11640</v>
      </c>
    </row>
    <row r="5" spans="1:11" ht="99" customHeight="1">
      <c r="A5" s="3">
        <v>2</v>
      </c>
      <c r="B5" s="43" t="s">
        <v>179</v>
      </c>
      <c r="C5" s="17" t="s">
        <v>124</v>
      </c>
      <c r="D5" s="5" t="s">
        <v>125</v>
      </c>
      <c r="E5" s="6" t="s">
        <v>126</v>
      </c>
      <c r="F5" s="5" t="s">
        <v>127</v>
      </c>
      <c r="G5" s="6" t="s">
        <v>14</v>
      </c>
      <c r="H5" s="28" t="s">
        <v>8</v>
      </c>
      <c r="I5" s="33">
        <v>30</v>
      </c>
      <c r="J5" s="34">
        <v>236</v>
      </c>
      <c r="K5" s="35">
        <f t="shared" ref="K5:K6" si="0">I5*J5</f>
        <v>7080</v>
      </c>
    </row>
    <row r="6" spans="1:11" ht="99" customHeight="1">
      <c r="A6" s="3">
        <v>3</v>
      </c>
      <c r="B6" s="44" t="s">
        <v>180</v>
      </c>
      <c r="C6" s="21" t="s">
        <v>120</v>
      </c>
      <c r="D6" s="5" t="s">
        <v>121</v>
      </c>
      <c r="E6" s="5" t="s">
        <v>122</v>
      </c>
      <c r="F6" s="5" t="s">
        <v>123</v>
      </c>
      <c r="G6" s="6" t="s">
        <v>14</v>
      </c>
      <c r="H6" s="28" t="s">
        <v>8</v>
      </c>
      <c r="I6" s="33">
        <v>600</v>
      </c>
      <c r="J6" s="34">
        <v>7</v>
      </c>
      <c r="K6" s="35">
        <f t="shared" si="0"/>
        <v>4200</v>
      </c>
    </row>
    <row r="7" spans="1:11" ht="177" customHeight="1">
      <c r="A7" s="3">
        <v>4</v>
      </c>
      <c r="B7" s="43" t="s">
        <v>153</v>
      </c>
      <c r="C7" s="22" t="s">
        <v>55</v>
      </c>
      <c r="D7" s="5" t="s">
        <v>56</v>
      </c>
      <c r="E7" s="5" t="s">
        <v>57</v>
      </c>
      <c r="F7" s="5" t="s">
        <v>58</v>
      </c>
      <c r="G7" s="6" t="s">
        <v>14</v>
      </c>
      <c r="H7" s="28" t="s">
        <v>8</v>
      </c>
      <c r="I7" s="33">
        <v>100</v>
      </c>
      <c r="J7" s="34">
        <v>262</v>
      </c>
      <c r="K7" s="35">
        <f>I7*J7</f>
        <v>26200</v>
      </c>
    </row>
    <row r="8" spans="1:11" ht="177" customHeight="1">
      <c r="A8" s="3">
        <v>5</v>
      </c>
      <c r="B8" s="45" t="s">
        <v>181</v>
      </c>
      <c r="C8" s="20" t="s">
        <v>128</v>
      </c>
      <c r="D8" s="12" t="s">
        <v>129</v>
      </c>
      <c r="E8" s="13" t="s">
        <v>130</v>
      </c>
      <c r="F8" s="13" t="s">
        <v>131</v>
      </c>
      <c r="G8" s="6" t="s">
        <v>14</v>
      </c>
      <c r="H8" s="28" t="s">
        <v>8</v>
      </c>
      <c r="I8" s="33">
        <v>40</v>
      </c>
      <c r="J8" s="34">
        <v>1049</v>
      </c>
      <c r="K8" s="35">
        <f>I8*J8</f>
        <v>41960</v>
      </c>
    </row>
    <row r="9" spans="1:11" ht="177" customHeight="1">
      <c r="A9" s="3">
        <v>6</v>
      </c>
      <c r="B9" s="43" t="s">
        <v>182</v>
      </c>
      <c r="C9" s="22" t="s">
        <v>132</v>
      </c>
      <c r="D9" s="24" t="s">
        <v>133</v>
      </c>
      <c r="E9" s="5" t="s">
        <v>134</v>
      </c>
      <c r="F9" s="5" t="s">
        <v>135</v>
      </c>
      <c r="G9" s="6" t="s">
        <v>14</v>
      </c>
      <c r="H9" s="28" t="s">
        <v>8</v>
      </c>
      <c r="I9" s="33">
        <v>60</v>
      </c>
      <c r="J9" s="34">
        <v>3245</v>
      </c>
      <c r="K9" s="35">
        <f>I9*J9</f>
        <v>194700</v>
      </c>
    </row>
    <row r="10" spans="1:11" ht="115.5" customHeight="1">
      <c r="A10" s="3">
        <v>7</v>
      </c>
      <c r="B10" s="46" t="s">
        <v>154</v>
      </c>
      <c r="C10" s="19" t="s">
        <v>11</v>
      </c>
      <c r="D10" s="5" t="s">
        <v>49</v>
      </c>
      <c r="E10" s="7" t="s">
        <v>48</v>
      </c>
      <c r="F10" s="5" t="s">
        <v>50</v>
      </c>
      <c r="G10" s="6" t="s">
        <v>14</v>
      </c>
      <c r="H10" s="8" t="s">
        <v>8</v>
      </c>
      <c r="I10" s="34">
        <v>400</v>
      </c>
      <c r="J10" s="34">
        <v>15</v>
      </c>
      <c r="K10" s="35">
        <f t="shared" ref="K10:K39" si="1">I10*J10</f>
        <v>6000</v>
      </c>
    </row>
    <row r="11" spans="1:11" ht="151.5" customHeight="1">
      <c r="A11" s="3">
        <v>8</v>
      </c>
      <c r="B11" s="45" t="s">
        <v>155</v>
      </c>
      <c r="C11" s="20" t="s">
        <v>66</v>
      </c>
      <c r="D11" s="13" t="s">
        <v>67</v>
      </c>
      <c r="E11" s="14" t="s">
        <v>76</v>
      </c>
      <c r="F11" s="13" t="s">
        <v>77</v>
      </c>
      <c r="G11" s="6" t="s">
        <v>14</v>
      </c>
      <c r="H11" s="4" t="s">
        <v>8</v>
      </c>
      <c r="I11" s="36">
        <v>40</v>
      </c>
      <c r="J11" s="34">
        <v>760</v>
      </c>
      <c r="K11" s="35">
        <f t="shared" si="1"/>
        <v>30400</v>
      </c>
    </row>
    <row r="12" spans="1:11" ht="182.25" customHeight="1">
      <c r="A12" s="3">
        <v>9</v>
      </c>
      <c r="B12" s="43" t="s">
        <v>156</v>
      </c>
      <c r="C12" s="22" t="s">
        <v>62</v>
      </c>
      <c r="D12" s="5" t="s">
        <v>63</v>
      </c>
      <c r="E12" s="5" t="s">
        <v>64</v>
      </c>
      <c r="F12" s="5" t="s">
        <v>65</v>
      </c>
      <c r="G12" s="6" t="s">
        <v>14</v>
      </c>
      <c r="H12" s="4" t="s">
        <v>8</v>
      </c>
      <c r="I12" s="37">
        <v>100</v>
      </c>
      <c r="J12" s="34">
        <v>192</v>
      </c>
      <c r="K12" s="35">
        <f t="shared" si="1"/>
        <v>19200</v>
      </c>
    </row>
    <row r="13" spans="1:11" ht="74.25" customHeight="1">
      <c r="A13" s="3">
        <v>10</v>
      </c>
      <c r="B13" s="44" t="s">
        <v>157</v>
      </c>
      <c r="C13" s="21" t="s">
        <v>97</v>
      </c>
      <c r="D13" s="5" t="s">
        <v>98</v>
      </c>
      <c r="E13" s="5" t="s">
        <v>99</v>
      </c>
      <c r="F13" s="5" t="s">
        <v>100</v>
      </c>
      <c r="G13" s="6" t="s">
        <v>14</v>
      </c>
      <c r="H13" s="4" t="s">
        <v>8</v>
      </c>
      <c r="I13" s="36">
        <v>1400</v>
      </c>
      <c r="J13" s="34">
        <v>160</v>
      </c>
      <c r="K13" s="35">
        <f t="shared" si="1"/>
        <v>224000</v>
      </c>
    </row>
    <row r="14" spans="1:11" ht="82.5" customHeight="1">
      <c r="A14" s="3">
        <v>11</v>
      </c>
      <c r="B14" s="44" t="s">
        <v>158</v>
      </c>
      <c r="C14" s="21" t="s">
        <v>0</v>
      </c>
      <c r="D14" s="5" t="s">
        <v>16</v>
      </c>
      <c r="E14" s="6" t="s">
        <v>17</v>
      </c>
      <c r="F14" s="5" t="s">
        <v>18</v>
      </c>
      <c r="G14" s="6" t="s">
        <v>14</v>
      </c>
      <c r="H14" s="4" t="s">
        <v>8</v>
      </c>
      <c r="I14" s="36">
        <v>1400</v>
      </c>
      <c r="J14" s="34">
        <v>12</v>
      </c>
      <c r="K14" s="35">
        <f t="shared" si="1"/>
        <v>16800</v>
      </c>
    </row>
    <row r="15" spans="1:11" ht="55.5" customHeight="1">
      <c r="A15" s="3">
        <v>12</v>
      </c>
      <c r="B15" s="44" t="s">
        <v>159</v>
      </c>
      <c r="C15" s="21" t="s">
        <v>59</v>
      </c>
      <c r="D15" s="5" t="s">
        <v>60</v>
      </c>
      <c r="E15" s="6" t="s">
        <v>61</v>
      </c>
      <c r="F15" s="5" t="s">
        <v>46</v>
      </c>
      <c r="G15" s="6" t="s">
        <v>14</v>
      </c>
      <c r="H15" s="4" t="s">
        <v>8</v>
      </c>
      <c r="I15" s="36">
        <v>600</v>
      </c>
      <c r="J15" s="34">
        <v>56</v>
      </c>
      <c r="K15" s="35">
        <f t="shared" si="1"/>
        <v>33600</v>
      </c>
    </row>
    <row r="16" spans="1:11" ht="104.25" customHeight="1">
      <c r="A16" s="3">
        <v>13</v>
      </c>
      <c r="B16" s="44" t="s">
        <v>160</v>
      </c>
      <c r="C16" s="20" t="s">
        <v>103</v>
      </c>
      <c r="D16" s="5" t="s">
        <v>101</v>
      </c>
      <c r="E16" s="5" t="s">
        <v>104</v>
      </c>
      <c r="F16" s="5" t="s">
        <v>102</v>
      </c>
      <c r="G16" s="6" t="s">
        <v>14</v>
      </c>
      <c r="H16" s="4" t="s">
        <v>8</v>
      </c>
      <c r="I16" s="36">
        <v>10</v>
      </c>
      <c r="J16" s="34">
        <v>4000</v>
      </c>
      <c r="K16" s="35">
        <f t="shared" si="1"/>
        <v>40000</v>
      </c>
    </row>
    <row r="17" spans="1:11" ht="104.25" customHeight="1">
      <c r="A17" s="3">
        <v>14</v>
      </c>
      <c r="B17" s="44" t="s">
        <v>183</v>
      </c>
      <c r="C17" s="21" t="s">
        <v>140</v>
      </c>
      <c r="D17" s="5" t="s">
        <v>141</v>
      </c>
      <c r="E17" s="6" t="s">
        <v>142</v>
      </c>
      <c r="F17" s="5" t="s">
        <v>143</v>
      </c>
      <c r="G17" s="6" t="s">
        <v>14</v>
      </c>
      <c r="H17" s="28" t="s">
        <v>8</v>
      </c>
      <c r="I17" s="36">
        <v>1000</v>
      </c>
      <c r="J17" s="34">
        <v>94</v>
      </c>
      <c r="K17" s="35">
        <f t="shared" si="1"/>
        <v>94000</v>
      </c>
    </row>
    <row r="18" spans="1:11" ht="87.75" customHeight="1">
      <c r="A18" s="3">
        <v>15</v>
      </c>
      <c r="B18" s="44" t="s">
        <v>161</v>
      </c>
      <c r="C18" s="20" t="s">
        <v>1</v>
      </c>
      <c r="D18" s="5" t="s">
        <v>19</v>
      </c>
      <c r="E18" s="5" t="s">
        <v>20</v>
      </c>
      <c r="F18" s="5" t="s">
        <v>21</v>
      </c>
      <c r="G18" s="6" t="s">
        <v>14</v>
      </c>
      <c r="H18" s="4" t="s">
        <v>8</v>
      </c>
      <c r="I18" s="36">
        <v>1000</v>
      </c>
      <c r="J18" s="34">
        <v>106</v>
      </c>
      <c r="K18" s="35">
        <f t="shared" si="1"/>
        <v>106000</v>
      </c>
    </row>
    <row r="19" spans="1:11" ht="87.75" customHeight="1">
      <c r="A19" s="3">
        <v>16</v>
      </c>
      <c r="B19" s="44" t="s">
        <v>184</v>
      </c>
      <c r="C19" s="20" t="s">
        <v>144</v>
      </c>
      <c r="D19" s="5" t="s">
        <v>145</v>
      </c>
      <c r="E19" s="5" t="s">
        <v>146</v>
      </c>
      <c r="F19" s="5" t="s">
        <v>147</v>
      </c>
      <c r="G19" s="6" t="s">
        <v>14</v>
      </c>
      <c r="H19" s="28" t="s">
        <v>8</v>
      </c>
      <c r="I19" s="36">
        <v>10</v>
      </c>
      <c r="J19" s="34">
        <v>1890</v>
      </c>
      <c r="K19" s="35">
        <f t="shared" ref="K19" si="2">I19*J19</f>
        <v>18900</v>
      </c>
    </row>
    <row r="20" spans="1:11" ht="66" customHeight="1">
      <c r="A20" s="3">
        <v>17</v>
      </c>
      <c r="B20" s="47" t="s">
        <v>162</v>
      </c>
      <c r="C20" s="21" t="s">
        <v>2</v>
      </c>
      <c r="D20" s="5" t="s">
        <v>22</v>
      </c>
      <c r="E20" s="6" t="s">
        <v>24</v>
      </c>
      <c r="F20" s="5" t="s">
        <v>23</v>
      </c>
      <c r="G20" s="6" t="s">
        <v>14</v>
      </c>
      <c r="H20" s="4" t="s">
        <v>8</v>
      </c>
      <c r="I20" s="36">
        <v>6000</v>
      </c>
      <c r="J20" s="34">
        <v>52</v>
      </c>
      <c r="K20" s="35">
        <f t="shared" si="1"/>
        <v>312000</v>
      </c>
    </row>
    <row r="21" spans="1:11" ht="66" customHeight="1">
      <c r="A21" s="3">
        <v>18</v>
      </c>
      <c r="B21" s="47" t="s">
        <v>185</v>
      </c>
      <c r="C21" s="21" t="s">
        <v>136</v>
      </c>
      <c r="D21" s="5" t="s">
        <v>137</v>
      </c>
      <c r="E21" s="6" t="s">
        <v>138</v>
      </c>
      <c r="F21" s="5" t="s">
        <v>139</v>
      </c>
      <c r="G21" s="6" t="s">
        <v>14</v>
      </c>
      <c r="H21" s="28" t="s">
        <v>8</v>
      </c>
      <c r="I21" s="36">
        <v>1400</v>
      </c>
      <c r="J21" s="34">
        <v>195</v>
      </c>
      <c r="K21" s="35">
        <f t="shared" si="1"/>
        <v>273000</v>
      </c>
    </row>
    <row r="22" spans="1:11" ht="84" customHeight="1">
      <c r="A22" s="3">
        <v>19</v>
      </c>
      <c r="B22" s="44" t="s">
        <v>163</v>
      </c>
      <c r="C22" s="18" t="s">
        <v>79</v>
      </c>
      <c r="D22" s="5" t="s">
        <v>80</v>
      </c>
      <c r="E22" s="6" t="s">
        <v>81</v>
      </c>
      <c r="F22" s="5" t="s">
        <v>82</v>
      </c>
      <c r="G22" s="6" t="s">
        <v>14</v>
      </c>
      <c r="H22" s="4" t="s">
        <v>8</v>
      </c>
      <c r="I22" s="38">
        <v>2000</v>
      </c>
      <c r="J22" s="34">
        <v>125</v>
      </c>
      <c r="K22" s="35">
        <f t="shared" si="1"/>
        <v>250000</v>
      </c>
    </row>
    <row r="23" spans="1:11" ht="63.75" customHeight="1">
      <c r="A23" s="3">
        <v>20</v>
      </c>
      <c r="B23" s="44" t="s">
        <v>164</v>
      </c>
      <c r="C23" s="21" t="s">
        <v>10</v>
      </c>
      <c r="D23" s="5" t="s">
        <v>25</v>
      </c>
      <c r="E23" s="6" t="s">
        <v>27</v>
      </c>
      <c r="F23" s="5" t="s">
        <v>26</v>
      </c>
      <c r="G23" s="6" t="s">
        <v>14</v>
      </c>
      <c r="H23" s="4" t="s">
        <v>8</v>
      </c>
      <c r="I23" s="36">
        <v>1500</v>
      </c>
      <c r="J23" s="34">
        <v>11</v>
      </c>
      <c r="K23" s="35">
        <f t="shared" si="1"/>
        <v>16500</v>
      </c>
    </row>
    <row r="24" spans="1:11" ht="90.75" customHeight="1">
      <c r="A24" s="3">
        <v>21</v>
      </c>
      <c r="B24" s="44" t="s">
        <v>165</v>
      </c>
      <c r="C24" s="21" t="s">
        <v>3</v>
      </c>
      <c r="D24" s="5" t="s">
        <v>28</v>
      </c>
      <c r="E24" s="6" t="s">
        <v>29</v>
      </c>
      <c r="F24" s="5" t="s">
        <v>15</v>
      </c>
      <c r="G24" s="6" t="s">
        <v>14</v>
      </c>
      <c r="H24" s="4" t="s">
        <v>8</v>
      </c>
      <c r="I24" s="36">
        <v>1000</v>
      </c>
      <c r="J24" s="34">
        <v>27</v>
      </c>
      <c r="K24" s="35">
        <f t="shared" si="1"/>
        <v>27000</v>
      </c>
    </row>
    <row r="25" spans="1:11" ht="84" customHeight="1">
      <c r="A25" s="3">
        <v>22</v>
      </c>
      <c r="B25" s="44" t="s">
        <v>166</v>
      </c>
      <c r="C25" s="20" t="s">
        <v>4</v>
      </c>
      <c r="D25" s="5" t="s">
        <v>30</v>
      </c>
      <c r="E25" s="6" t="s">
        <v>31</v>
      </c>
      <c r="F25" s="5" t="s">
        <v>32</v>
      </c>
      <c r="G25" s="6" t="s">
        <v>14</v>
      </c>
      <c r="H25" s="4" t="s">
        <v>8</v>
      </c>
      <c r="I25" s="36">
        <v>50</v>
      </c>
      <c r="J25" s="34">
        <v>1036</v>
      </c>
      <c r="K25" s="35">
        <f t="shared" si="1"/>
        <v>51800</v>
      </c>
    </row>
    <row r="26" spans="1:11" ht="84" customHeight="1">
      <c r="A26" s="3">
        <v>23</v>
      </c>
      <c r="B26" s="44" t="s">
        <v>167</v>
      </c>
      <c r="C26" s="20" t="s">
        <v>5</v>
      </c>
      <c r="D26" s="5" t="s">
        <v>33</v>
      </c>
      <c r="E26" s="5" t="s">
        <v>34</v>
      </c>
      <c r="F26" s="5" t="s">
        <v>35</v>
      </c>
      <c r="G26" s="6" t="s">
        <v>14</v>
      </c>
      <c r="H26" s="28" t="s">
        <v>8</v>
      </c>
      <c r="I26" s="36">
        <v>3000</v>
      </c>
      <c r="J26" s="34">
        <v>42</v>
      </c>
      <c r="K26" s="35">
        <f t="shared" si="1"/>
        <v>126000</v>
      </c>
    </row>
    <row r="27" spans="1:11" ht="89.25" customHeight="1">
      <c r="A27" s="3">
        <v>24</v>
      </c>
      <c r="B27" s="44" t="s">
        <v>168</v>
      </c>
      <c r="C27" s="21" t="s">
        <v>6</v>
      </c>
      <c r="D27" s="5" t="s">
        <v>36</v>
      </c>
      <c r="E27" s="6" t="s">
        <v>37</v>
      </c>
      <c r="F27" s="5" t="s">
        <v>38</v>
      </c>
      <c r="G27" s="6" t="s">
        <v>14</v>
      </c>
      <c r="H27" s="4" t="s">
        <v>8</v>
      </c>
      <c r="I27" s="36">
        <v>1500</v>
      </c>
      <c r="J27" s="34">
        <v>57</v>
      </c>
      <c r="K27" s="35">
        <f t="shared" si="1"/>
        <v>85500</v>
      </c>
    </row>
    <row r="28" spans="1:11" ht="90" customHeight="1">
      <c r="A28" s="3">
        <v>25</v>
      </c>
      <c r="B28" s="46" t="s">
        <v>169</v>
      </c>
      <c r="C28" s="21" t="s">
        <v>83</v>
      </c>
      <c r="D28" s="5" t="s">
        <v>84</v>
      </c>
      <c r="E28" s="5" t="s">
        <v>85</v>
      </c>
      <c r="F28" s="5" t="s">
        <v>86</v>
      </c>
      <c r="G28" s="6" t="s">
        <v>14</v>
      </c>
      <c r="H28" s="4" t="s">
        <v>8</v>
      </c>
      <c r="I28" s="36">
        <v>3000</v>
      </c>
      <c r="J28" s="34">
        <v>194</v>
      </c>
      <c r="K28" s="35">
        <f t="shared" si="1"/>
        <v>582000</v>
      </c>
    </row>
    <row r="29" spans="1:11" ht="117.75" customHeight="1">
      <c r="A29" s="3">
        <v>26</v>
      </c>
      <c r="B29" s="46" t="s">
        <v>170</v>
      </c>
      <c r="C29" s="20" t="s">
        <v>69</v>
      </c>
      <c r="D29" s="12" t="s">
        <v>70</v>
      </c>
      <c r="E29" s="13" t="s">
        <v>74</v>
      </c>
      <c r="F29" s="13" t="s">
        <v>75</v>
      </c>
      <c r="G29" s="6" t="s">
        <v>14</v>
      </c>
      <c r="H29" s="4" t="s">
        <v>8</v>
      </c>
      <c r="I29" s="36">
        <v>3000</v>
      </c>
      <c r="J29" s="34">
        <v>92</v>
      </c>
      <c r="K29" s="35">
        <f t="shared" si="1"/>
        <v>276000</v>
      </c>
    </row>
    <row r="30" spans="1:11" ht="102.75" customHeight="1">
      <c r="A30" s="3">
        <v>27</v>
      </c>
      <c r="B30" s="43" t="s">
        <v>171</v>
      </c>
      <c r="C30" s="21" t="s">
        <v>87</v>
      </c>
      <c r="D30" s="5" t="s">
        <v>47</v>
      </c>
      <c r="E30" s="6" t="s">
        <v>88</v>
      </c>
      <c r="F30" s="5" t="s">
        <v>18</v>
      </c>
      <c r="G30" s="6" t="s">
        <v>14</v>
      </c>
      <c r="H30" s="4" t="s">
        <v>8</v>
      </c>
      <c r="I30" s="36">
        <v>3000</v>
      </c>
      <c r="J30" s="34">
        <v>46</v>
      </c>
      <c r="K30" s="35">
        <f t="shared" si="1"/>
        <v>138000</v>
      </c>
    </row>
    <row r="31" spans="1:11" ht="86.25" customHeight="1">
      <c r="A31" s="3">
        <v>28</v>
      </c>
      <c r="B31" s="46" t="s">
        <v>172</v>
      </c>
      <c r="C31" s="21" t="s">
        <v>68</v>
      </c>
      <c r="D31" s="12" t="s">
        <v>71</v>
      </c>
      <c r="E31" s="8" t="s">
        <v>72</v>
      </c>
      <c r="F31" s="13" t="s">
        <v>73</v>
      </c>
      <c r="G31" s="6" t="s">
        <v>14</v>
      </c>
      <c r="H31" s="4" t="s">
        <v>8</v>
      </c>
      <c r="I31" s="36">
        <v>3000</v>
      </c>
      <c r="J31" s="34">
        <v>38</v>
      </c>
      <c r="K31" s="35">
        <f t="shared" si="1"/>
        <v>114000</v>
      </c>
    </row>
    <row r="32" spans="1:11" ht="124.5" customHeight="1">
      <c r="A32" s="3">
        <v>29</v>
      </c>
      <c r="B32" s="43" t="s">
        <v>173</v>
      </c>
      <c r="C32" s="17" t="s">
        <v>89</v>
      </c>
      <c r="D32" s="5" t="s">
        <v>90</v>
      </c>
      <c r="E32" s="6" t="s">
        <v>91</v>
      </c>
      <c r="F32" s="5" t="s">
        <v>92</v>
      </c>
      <c r="G32" s="6" t="s">
        <v>14</v>
      </c>
      <c r="H32" s="4" t="s">
        <v>8</v>
      </c>
      <c r="I32" s="33">
        <v>100</v>
      </c>
      <c r="J32" s="34">
        <v>27</v>
      </c>
      <c r="K32" s="35">
        <f t="shared" si="1"/>
        <v>2700</v>
      </c>
    </row>
    <row r="33" spans="1:11" ht="114" customHeight="1">
      <c r="A33" s="3">
        <v>30</v>
      </c>
      <c r="B33" s="43" t="s">
        <v>174</v>
      </c>
      <c r="C33" s="17" t="s">
        <v>93</v>
      </c>
      <c r="D33" s="5" t="s">
        <v>94</v>
      </c>
      <c r="E33" s="6" t="s">
        <v>188</v>
      </c>
      <c r="F33" s="5" t="s">
        <v>95</v>
      </c>
      <c r="G33" s="6" t="s">
        <v>14</v>
      </c>
      <c r="H33" s="4" t="s">
        <v>8</v>
      </c>
      <c r="I33" s="33">
        <v>100</v>
      </c>
      <c r="J33" s="34">
        <v>57</v>
      </c>
      <c r="K33" s="35">
        <f t="shared" si="1"/>
        <v>5700</v>
      </c>
    </row>
    <row r="34" spans="1:11" ht="93">
      <c r="A34" s="3">
        <v>31</v>
      </c>
      <c r="B34" s="44" t="s">
        <v>175</v>
      </c>
      <c r="C34" s="21" t="s">
        <v>7</v>
      </c>
      <c r="D34" s="5" t="s">
        <v>42</v>
      </c>
      <c r="E34" s="7" t="s">
        <v>40</v>
      </c>
      <c r="F34" s="5" t="s">
        <v>41</v>
      </c>
      <c r="G34" s="6" t="s">
        <v>14</v>
      </c>
      <c r="H34" s="4" t="s">
        <v>8</v>
      </c>
      <c r="I34" s="36">
        <v>6000</v>
      </c>
      <c r="J34" s="34">
        <v>52</v>
      </c>
      <c r="K34" s="35">
        <f t="shared" si="1"/>
        <v>312000</v>
      </c>
    </row>
    <row r="35" spans="1:11" ht="127.5" customHeight="1">
      <c r="A35" s="3">
        <v>32</v>
      </c>
      <c r="B35" s="44" t="s">
        <v>176</v>
      </c>
      <c r="C35" s="20" t="s">
        <v>9</v>
      </c>
      <c r="D35" s="5" t="s">
        <v>43</v>
      </c>
      <c r="E35" s="6" t="s">
        <v>44</v>
      </c>
      <c r="F35" s="5" t="s">
        <v>45</v>
      </c>
      <c r="G35" s="6" t="s">
        <v>14</v>
      </c>
      <c r="H35" s="4" t="s">
        <v>8</v>
      </c>
      <c r="I35" s="36">
        <v>200</v>
      </c>
      <c r="J35" s="34">
        <v>1485</v>
      </c>
      <c r="K35" s="35">
        <f t="shared" si="1"/>
        <v>297000</v>
      </c>
    </row>
    <row r="36" spans="1:11" ht="127.5" customHeight="1">
      <c r="A36" s="3">
        <v>33</v>
      </c>
      <c r="B36" s="44" t="s">
        <v>186</v>
      </c>
      <c r="C36" s="20" t="s">
        <v>148</v>
      </c>
      <c r="D36" s="5" t="s">
        <v>149</v>
      </c>
      <c r="E36" s="5" t="s">
        <v>150</v>
      </c>
      <c r="F36" s="5" t="s">
        <v>151</v>
      </c>
      <c r="G36" s="6" t="s">
        <v>14</v>
      </c>
      <c r="H36" s="28" t="s">
        <v>8</v>
      </c>
      <c r="I36" s="36">
        <v>40</v>
      </c>
      <c r="J36" s="34">
        <v>1620</v>
      </c>
      <c r="K36" s="35">
        <f t="shared" si="1"/>
        <v>64800</v>
      </c>
    </row>
    <row r="37" spans="1:11" s="32" customFormat="1" ht="127.5" customHeight="1">
      <c r="A37" s="3">
        <v>34</v>
      </c>
      <c r="B37" s="47" t="s">
        <v>187</v>
      </c>
      <c r="C37" s="21" t="s">
        <v>115</v>
      </c>
      <c r="D37" s="24" t="s">
        <v>116</v>
      </c>
      <c r="E37" s="10" t="s">
        <v>117</v>
      </c>
      <c r="F37" s="24" t="s">
        <v>118</v>
      </c>
      <c r="G37" s="10" t="s">
        <v>14</v>
      </c>
      <c r="H37" s="11" t="s">
        <v>8</v>
      </c>
      <c r="I37" s="39">
        <v>1000</v>
      </c>
      <c r="J37" s="34">
        <v>21</v>
      </c>
      <c r="K37" s="35">
        <f t="shared" si="1"/>
        <v>21000</v>
      </c>
    </row>
    <row r="38" spans="1:11" ht="127.5" customHeight="1">
      <c r="A38" s="3">
        <v>35</v>
      </c>
      <c r="B38" s="44" t="s">
        <v>177</v>
      </c>
      <c r="C38" s="22" t="s">
        <v>109</v>
      </c>
      <c r="D38" s="24" t="s">
        <v>110</v>
      </c>
      <c r="E38" s="24" t="s">
        <v>111</v>
      </c>
      <c r="F38" s="24" t="s">
        <v>112</v>
      </c>
      <c r="G38" s="6" t="s">
        <v>14</v>
      </c>
      <c r="H38" s="28" t="s">
        <v>8</v>
      </c>
      <c r="I38" s="36">
        <v>2</v>
      </c>
      <c r="J38" s="34">
        <v>10000</v>
      </c>
      <c r="K38" s="35">
        <f t="shared" si="1"/>
        <v>20000</v>
      </c>
    </row>
    <row r="39" spans="1:11" ht="258" customHeight="1">
      <c r="A39" s="3">
        <v>36</v>
      </c>
      <c r="B39" s="44" t="s">
        <v>178</v>
      </c>
      <c r="C39" s="20" t="s">
        <v>105</v>
      </c>
      <c r="D39" s="5" t="s">
        <v>39</v>
      </c>
      <c r="E39" s="5" t="s">
        <v>106</v>
      </c>
      <c r="F39" s="5" t="s">
        <v>82</v>
      </c>
      <c r="G39" s="6" t="s">
        <v>14</v>
      </c>
      <c r="H39" s="4" t="s">
        <v>8</v>
      </c>
      <c r="I39" s="36">
        <v>100</v>
      </c>
      <c r="J39" s="34">
        <v>38</v>
      </c>
      <c r="K39" s="35">
        <f t="shared" si="1"/>
        <v>3800</v>
      </c>
    </row>
    <row r="40" spans="1:11" ht="36">
      <c r="I40" s="40"/>
      <c r="J40" s="41"/>
      <c r="K40" s="42">
        <f>SUM(K4:K39)</f>
        <v>3853480</v>
      </c>
    </row>
    <row r="41" spans="1:11" ht="31.5" customHeight="1">
      <c r="B41" s="51" t="s">
        <v>189</v>
      </c>
      <c r="C41" s="51"/>
      <c r="D41" s="51"/>
      <c r="E41" s="51"/>
      <c r="F41" s="51"/>
      <c r="G41" s="51"/>
      <c r="H41" s="51"/>
      <c r="I41" s="51"/>
      <c r="J41" s="51"/>
    </row>
    <row r="42" spans="1:11" ht="31.5" customHeight="1">
      <c r="B42" s="51"/>
      <c r="C42" s="51"/>
      <c r="D42" s="51"/>
      <c r="E42" s="51"/>
      <c r="F42" s="51"/>
      <c r="G42" s="51"/>
      <c r="H42" s="51"/>
      <c r="I42" s="51"/>
      <c r="J42" s="51"/>
    </row>
    <row r="43" spans="1:11" ht="31.5" customHeight="1">
      <c r="B43" s="51"/>
      <c r="C43" s="51"/>
      <c r="D43" s="51"/>
      <c r="E43" s="51"/>
      <c r="F43" s="51"/>
      <c r="G43" s="51"/>
      <c r="H43" s="51"/>
      <c r="I43" s="51"/>
      <c r="J43" s="51"/>
    </row>
    <row r="44" spans="1:11" ht="31.5" customHeight="1">
      <c r="B44" s="51"/>
      <c r="C44" s="51"/>
      <c r="D44" s="51"/>
      <c r="E44" s="51"/>
      <c r="F44" s="51"/>
      <c r="G44" s="51"/>
      <c r="H44" s="51"/>
      <c r="I44" s="51"/>
      <c r="J44" s="51"/>
    </row>
    <row r="45" spans="1:11" ht="31.5" customHeight="1">
      <c r="B45" s="51"/>
      <c r="C45" s="51"/>
      <c r="D45" s="51"/>
      <c r="E45" s="51"/>
      <c r="F45" s="51"/>
      <c r="G45" s="51"/>
      <c r="H45" s="51"/>
      <c r="I45" s="51"/>
      <c r="J45" s="51"/>
    </row>
    <row r="46" spans="1:11" ht="31.5" customHeight="1">
      <c r="B46" s="51"/>
      <c r="C46" s="51"/>
      <c r="D46" s="51"/>
      <c r="E46" s="51"/>
      <c r="F46" s="51"/>
      <c r="G46" s="51"/>
      <c r="H46" s="51"/>
      <c r="I46" s="51"/>
      <c r="J46" s="51"/>
    </row>
    <row r="47" spans="1:11" ht="31.5" customHeight="1">
      <c r="B47" s="51"/>
      <c r="C47" s="51"/>
      <c r="D47" s="51"/>
      <c r="E47" s="51"/>
      <c r="F47" s="51"/>
      <c r="G47" s="51"/>
      <c r="H47" s="51"/>
      <c r="I47" s="51"/>
      <c r="J47" s="51"/>
    </row>
    <row r="48" spans="1:11" ht="31.5" customHeight="1">
      <c r="B48" s="51"/>
      <c r="C48" s="51"/>
      <c r="D48" s="51"/>
      <c r="E48" s="51"/>
      <c r="F48" s="51"/>
      <c r="G48" s="51"/>
      <c r="H48" s="51"/>
      <c r="I48" s="51"/>
      <c r="J48" s="51"/>
    </row>
    <row r="49" spans="2:10" ht="89.25" customHeight="1">
      <c r="B49" s="51"/>
      <c r="C49" s="51"/>
      <c r="D49" s="51"/>
      <c r="E49" s="51"/>
      <c r="F49" s="51"/>
      <c r="G49" s="51"/>
      <c r="H49" s="51"/>
      <c r="I49" s="51"/>
      <c r="J49" s="51"/>
    </row>
  </sheetData>
  <mergeCells count="5">
    <mergeCell ref="D3:F3"/>
    <mergeCell ref="B41:J49"/>
    <mergeCell ref="C1:F1"/>
    <mergeCell ref="F2:I2"/>
    <mergeCell ref="H1:K1"/>
  </mergeCells>
  <pageMargins left="0.7" right="0.7" top="0.75" bottom="0.75" header="0.3" footer="0.3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Cank 25-7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2025-07-11T07:09:01Z</dcterms:modified>
</cp:coreProperties>
</file>