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8820" yWindow="108" windowWidth="13908" windowHeight="8016"/>
  </bookViews>
  <sheets>
    <sheet name="Sheet1" sheetId="1" r:id="rId1"/>
    <sheet name="Sheet2" sheetId="2" r:id="rId2"/>
    <sheet name="Sheet3" sheetId="3" r:id="rId3"/>
  </sheets>
  <definedNames>
    <definedName name="_xlnm._FilterDatabase" localSheetId="0" hidden="1">Sheet1!$A$1:$M$1</definedName>
  </definedNames>
  <calcPr calcId="124519" refMode="R1C1"/>
</workbook>
</file>

<file path=xl/calcChain.xml><?xml version="1.0" encoding="utf-8"?>
<calcChain xmlns="http://schemas.openxmlformats.org/spreadsheetml/2006/main">
  <c r="M6" i="1"/>
  <c r="M3"/>
  <c r="M4"/>
  <c r="M5"/>
  <c r="M2" l="1"/>
</calcChain>
</file>

<file path=xl/sharedStrings.xml><?xml version="1.0" encoding="utf-8"?>
<sst xmlns="http://schemas.openxmlformats.org/spreadsheetml/2006/main" count="78" uniqueCount="67">
  <si>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</si>
  <si>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</si>
  <si>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</si>
  <si>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</si>
  <si>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</si>
  <si>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</si>
  <si>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</si>
  <si>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</si>
  <si>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</si>
  <si>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</si>
  <si>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</si>
  <si>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r>
      <rPr>
        <b/>
        <sz val="8"/>
        <rFont val="Arial Unicode"/>
        <family val="2"/>
        <charset val="204"/>
      </rPr>
      <t>***</t>
    </r>
    <r>
      <rPr>
        <sz val="8"/>
        <rFont val="Arial Unicode"/>
        <family val="2"/>
        <charset val="204"/>
      </rPr>
      <t xml:space="preserve"> Ապրանքային նշանը և(կամ) մոդելը և(կամ) արտադրողը
</t>
    </r>
    <r>
      <rPr>
        <b/>
        <sz val="8"/>
        <rFont val="Arial Unicode"/>
        <family val="2"/>
        <charset val="204"/>
      </rPr>
      <t>***</t>
    </r>
    <r>
      <rPr>
        <sz val="8"/>
        <rFont val="Arial Unicode"/>
        <family val="2"/>
        <charset val="204"/>
      </rPr>
      <t xml:space="preserve"> Товарный знак и/или модель и/или производитель </t>
    </r>
  </si>
  <si>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</si>
  <si>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</si>
  <si>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</si>
  <si>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</si>
  <si>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</si>
  <si>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</si>
  <si>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</si>
  <si>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</si>
  <si>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</si>
  <si>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</si>
  <si>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</si>
  <si>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</si>
  <si>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r>
      <rPr>
        <b/>
        <sz val="8"/>
        <rFont val="Arial Unicode"/>
        <family val="2"/>
        <charset val="204"/>
      </rPr>
      <t>**</t>
    </r>
    <r>
      <rPr>
        <sz val="8"/>
        <rFont val="Arial Unicode"/>
        <family val="2"/>
        <charset val="204"/>
      </rPr>
      <t xml:space="preserve"> Ֆինանսական միջոցները նախատեսված են,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</si>
  <si>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предусмотрены,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</si>
  <si>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ԸՆԴԱՄԵՆԸ</t>
  </si>
  <si>
    <t>հատ</t>
  </si>
  <si>
    <t>штука</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</si>
  <si>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</si>
  <si>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</si>
  <si>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</si>
  <si>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</si>
  <si>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</si>
  <si>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</si>
  <si>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</si>
  <si>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</si>
  <si>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</si>
  <si>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</si>
  <si>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</si>
  <si>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</si>
  <si>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</si>
  <si>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</si>
  <si>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</si>
  <si>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</si>
  <si>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Ջեռուցվող խոնավացուցիչ</t>
  </si>
  <si>
    <t>Обогреваемый увлажнитель</t>
  </si>
  <si>
    <t xml:space="preserve">Հարմահճակալային սեղանիկ, </t>
  </si>
  <si>
    <t>Прикроватний столик</t>
  </si>
  <si>
    <t>Ջեռուցվող խոնավացուցիչ, ամբողջական համակարգի մաս, որը նախատեսված է մեծահասակներին և նորածիններին օպտիմալ խոնավացված գազային խառնուրդ ապահովելու համար: Կրկնակի հետադարձ կապի համակարգը ներառում է առաջադեմ ալգորիթմներ, որոնք նախատեսված են օպտիմալ խոնավության մակարդակների հասնելու համար: Նախատեսված է ամենօրյա հիվանդանոցային օգտագործման համար: Չափսերը ոչ ավել քան 140մմx173մմ x 135մմ առանց խոնավացման բաժակի, քաշը ոչ ավել քան 2,8կգ առանց խոնավացման բաժակի: LED էկրանով, աշխատում է փոփոխական հոսանքով  230V, 50/60Hz, 1.0 A max: Ջեռուցման օպտիմալ հզորությունը 150W, ջերմային ապահովիչ 118±6°C: 
   Ջերմաստիճանի կառավարման կարգավորումները
- Ինվազիվ ռեժիմ՝ Խցիկի ելք՝ 35.5 - 42 °C, Շնչուղի՝ 35 - 40 °C; 
-Ոչ ինվազիվ ռեժիմ՝ Խցիկի ելք՝ 31 - 36 °C, Շնչուղի 28 - 34 °C:
-ոչ պակաս քան 10 - 70 °C միջակայքով, Ճշգրտությունը ոչ պակաս քան՝ ± 0.3 °C (25 - 45 °C ջերմաստիճանային միջակայքում):
Բարձր խոնավության ահազանգը՝ անմիջապես ձայնային ահազանգ, երբ ջերմաստիճանը ցուցադրվում է 41°C կամ եթե շնչուղիների ջերմաստիճանը բարձր է 43°C-ից։
Ցածր խոնավության ահազանգը՝ ձայնային ահազանգ յուրաքանչյուր 10 րոպեն մեկ 29.5°C-ում և 60 րոպեն մեկ 34.5°C-ում (Միայն ինվազիվ ռեժիմի համար):
Հոսքի միջակայքը՝ ինվազիվ ռեժիմ մինչև 60 լ/րոպե, ոչ ինվազիվ՝ մինչև 120 լ/րոպե:
Խոնավության ցուցանիշները՝
Ինվազիվ ռեժիմում՝ &gt;33 մգ/լ, ոչ ինվազիվ ռեժիմում՝&gt;10 մգ/լ:
Տաքացման ժամանակը ոչ ավել 30 րոպե: 
Հավաքածուն ներառում է  սարքը, ջերմաստիճանի ցուցիչի մալուխը և շնչառական կոնտուրի տաքացնող պարույրին միացող երկատվող մալուխը: 
Պետք է տրամադրվի առնվազն մեկ տարվա երաշխիք:</t>
  </si>
  <si>
    <t>Обогреваемый увлажнитель, часть комплексной системы, предназначенной для подачи оптимально увлажненного газовой смеси взрослым и младенцам. Cистема двойной обратной связи включает в себя усовершенствованные алгоритмы, предназначенные для достижения оптимального уровня влажности. Разработан для ежедневного использования в больнице. Габариты не более 140 x 173 x 135 мм (без увлажнителя), вес не более 2,8 кг (без увлажнителя). LED дисплеем, работает на переменном токе 230V, 50/60Гц, 1,0 A макс. Номинальная мощность подогрева 150W, тепловой предохранитель 118±6°C, 
Настройки контроля температуры:
- Инвазивный режим: выход из камеры: 35,5–42 °C, дыхательные пути: 35–40 °C;
- Неинвазивный режим: выход из камеры: 31–36 °C, дыхательные пути: 28–34 °C;
- с диапазоном не менее 10–70 °C, точность не менее ±0,3 °C (в диапазоне температур 25–45 °C).
Сигнализация высокой влажности: немедленный звуковой сигнал тревоги при отображении температуры 41 °C или если температура в дыхательных путях превышает 43 °C.
Сигнализация низкой влажности: звуковой сигнал  каждые 10 минут при 29,5 °C и 60 минут при 34,5 °C (только в инвазивном режиме).
Диапазон потока: инвазивный режим до 60 л/мин, неинвазивный: до 120 л/мин.
Показатели влажности:
Инвазивный режим: &gt; 33 мг/л, неинвазивный режим: &gt; 10 мг/л
Время разогрева не более 30мин. 
В комплект входят  кабель термодачика и раздвоенный кабель подключения прибора к спирали дыхательного контура.
Должна предоставляться гарантия не менее 1-го года.</t>
  </si>
  <si>
    <t>Прикроватний столик, на 4 колесах, не менее 2 из которых с тормозами, основание из нержавеющей стали или металла с порошковым покрытием, подлежит дезинфекции материалами, регулируемая высота 65-110 см, механизм регулировки ручной рычаг, поверхность стола ровная или с приподнятыми краями, без каких-либо дополнительных деталей, выполнена из цельного куска, подлежит дезинфекции материалами, не боится влаги, поверхность стола не менее 38x75 см, не более 50x90 см, плоскость стола горизонтальная, фиксированная, неподвижная. Нижняя платформа (колесная база) стола должна быть невысокой, такой, чтобы она помещалась под медицинской кроватью. Грузоподъемность не менее 10 кг, общий вес стола 8-11,5 кг.Должна предоставляться гарантия не менее 1-го года.</t>
  </si>
  <si>
    <t>Հարմահճակալային սեղանիկ, 4 ակերով, որից առնվազն 2-ը արգելակներով, հենքը չժանգոտող պողպատ կամ փոշեներկած մետաղ՝ ենթակա նյութերով ախտահանման, կարգավորվող բարձրությամբ 65-110սմ, կարգավորող մեխանիզմը ձեռքով սեղմվող թաթիկ, սեղանի մակերեսը հարթ կամ եզրերը բարձրացող՝ առանց որևէ լրացուցիչ դետալների, մեկ ամբողջական կտորից՝ ենթակա նյութերով ախտահանման, խոնավությունից չվախեցող, սեղանի մակերսը ոչ պակաս քան 38x75սմ, ոչ ավել քան 50x90սմ, սեղանի հարթությունը հորիզոնական, ֆիքսված, չփոփոխվող: սեղանիկի ստորին հարթակը (անիվային բազան) պետք է լինի ոչ բարձր, այնպիսին, որ մտնի բժշկական մահճակալի տակ: Ծանրաբեռնվածությունը առնվազն 10 կգ, սեղանիկի ընդհանուր քաշը 8-11,5կգ: Պետք է տրամադրվի առնվազն մեկ տարվա երաշխիք:</t>
  </si>
  <si>
    <t>Բազմոց</t>
  </si>
  <si>
    <t>Բազմոց՝ 3 անձի համար, բացվող, մեխանիզմը՝ &lt;&lt;գրքույկ&gt;&gt;, նստատեղի լայնքը առնվազն 190սմ, բազմոցի ընդհանուր լայնքը՝ 210-220սմ, նստատեղի խորությունը առնվազն 60սմ, մեջքի բարձրությունը՝ առնվազն 55սմ, նստատեղի բարձրությունը գետնից 35-50սմ: Կիրառվող նյութերը՝ ամուր, չորացված բնական փայտ, կայունության համար ավելացված մետաղական ամրացումներ, սպունգ առնվազն 12սմ հաստության, խտությունը՝ առնվազն 30կգ/խ.մ., պաստառապատման համար նախատեսված բարձրորակ միագույն (բացառել սևը, սպիտակը և կարմիրը) կտոր, որի գույնը նախապես համաձայնեցվում է Պատվիրատուի հետ: Պետք է տրամադրվի առնվազն մեկ տարվա երաշխիք:</t>
  </si>
  <si>
    <t>Диван: на 3 человека, раскладной, механизм: «книжка», ширина сиденья не менее 190 см, общая ширина дивана: 210-220 см, глубина сиденья не менее 60 см, высота спинки не менее 55 см, высота сиденья от земли 35-50 см. Используемые материалы: брусья натурального высушенного дерева, добавленные металлические усиления для устойчивости, губка толщиной не менее 12 см, плотностью не менее 30 кг/кв.м, высококачественная однотонная (кроме черного, белого и красного) ткань для обивки, цвет которой заранее согласовывается с Заказчиком. Должна предоставляться гарантия не менее 1-го года.</t>
  </si>
  <si>
    <t>Շիռմա</t>
  </si>
  <si>
    <t>Ширма</t>
  </si>
  <si>
    <t>Եռափեղկ շիռմա առնվազն 165սմ ընդհանուր բարձրությամբ, յուրաքանչյուր փեղկի լայնքը ոչ պակաս քան 60սմ, իրանը չժանգոտող պողպատ, յուրաքանչյուր փեղկի իրանը ամբողջական մետաղական խողովակից՝ առանց անկյունային կցորդիչ դետալների, ցանկալի է առանց եռակցումների, իսկ դրանց դեպքում եռակցումը պետք է լինի հստակ գծով, ոչ կետային: Առկա ոտքերի ընդհանուր քանակը առնվազն 6, ակերով, քողարկող շերտը պետք է լինի հատուկ կտորից կամ հատուկ պլաստիկից, որը ենթակա է տեղում մաքրման և ախտահանման հիվանդանոցային նյութերով: Պետք է տրամադրվի առնվազն 1 տարվա երաշխիք:</t>
  </si>
  <si>
    <t>Трехпролетная ширма общей высотой не менее 165см, ширина каждой створки не менее 60см, корпус из нержавеющей стали, корпус каждой створки из цельнометаллической трубы: без угловых деталей прикрепления, желательно без сварок, а при сварок, швы должны быть не точечные, а линейные. Общее количество ножек 6, с роликами, маскирующий занавесь должен быть из специальной тканьи или из специального пластика, подлежащего очистке и дезинфекции на месте с использованием больничных материалов. Должно предоставлятся гарантия не менее 1 года.</t>
  </si>
  <si>
    <t>Диван</t>
  </si>
  <si>
    <r>
      <t xml:space="preserve"> </t>
    </r>
    <r>
      <rPr>
        <b/>
        <sz val="8"/>
        <color theme="1"/>
        <rFont val="Arial Unicode"/>
        <family val="2"/>
        <charset val="204"/>
      </rPr>
      <t>*</t>
    </r>
    <r>
      <rPr>
        <sz val="8"/>
        <color theme="1"/>
        <rFont val="Arial Unicode"/>
        <family val="2"/>
        <charset val="204"/>
      </rPr>
      <t xml:space="preserve"> Товар должен доставляться в течение 2025 года за 30 дней считая со дня вступления договора в силу. Поставляемая продукция должна быть новой, в заводской упаковке, на пакетах должны быть указаны товарный знак и /или/ модель и/или/ производитель. Перемещение и выгрузка товара на соответствующий склад, сборка осуществляется средствами Продавца, по адресу: Арменакян 108/4, Ереван.</t>
    </r>
  </si>
  <si>
    <t>39111230/1</t>
  </si>
  <si>
    <t>33191200/1</t>
  </si>
  <si>
    <t>33191120/2</t>
  </si>
  <si>
    <t>33151270/1</t>
  </si>
  <si>
    <r>
      <rPr>
        <b/>
        <sz val="8"/>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2025թ. տարվա ընթացքում: Պայմանագիրն ուժի մեջ մտնելու օրվանից հաշված 30 օրում:  Մատակարարվող ապրանքները պետք է լինեն նոր, գործարանային փաթեթավորմամբ, ապրանքային նշանի և/կամ/ մոդելի և/կամ արտադրողի նշումով փաթեթի վրա:  Ապրանքի մատակարարումը`  բեռնափոխադրումը, բեռնաթափումը, հավաքումը և տեղափոխումը մինչև համապատասխան պահեստ, իրականացվում է Կատարողի ուժերով և միջոցներով ք. Երևան, Արմենակյան 108/4 հասցեով:</t>
    </r>
  </si>
</sst>
</file>

<file path=xl/styles.xml><?xml version="1.0" encoding="utf-8"?>
<styleSheet xmlns="http://schemas.openxmlformats.org/spreadsheetml/2006/main">
  <numFmts count="1">
    <numFmt numFmtId="164" formatCode="#,##0.0"/>
  </numFmts>
  <fonts count="11">
    <font>
      <sz val="11"/>
      <color theme="1"/>
      <name val="Calibri"/>
      <family val="2"/>
      <scheme val="minor"/>
    </font>
    <font>
      <sz val="11"/>
      <color theme="1"/>
      <name val="Calibri"/>
      <family val="2"/>
      <scheme val="minor"/>
    </font>
    <font>
      <sz val="8"/>
      <color theme="1"/>
      <name val="Arial Unicode"/>
      <family val="2"/>
      <charset val="204"/>
    </font>
    <font>
      <sz val="8"/>
      <name val="Arial Unicode"/>
      <family val="2"/>
      <charset val="204"/>
    </font>
    <font>
      <b/>
      <sz val="8"/>
      <name val="Arial Unicode"/>
      <family val="2"/>
      <charset val="204"/>
    </font>
    <font>
      <sz val="8"/>
      <name val="Arial"/>
      <family val="2"/>
      <charset val="204"/>
    </font>
    <font>
      <b/>
      <sz val="8"/>
      <color theme="1"/>
      <name val="Arial Unicode"/>
      <family val="2"/>
      <charset val="204"/>
    </font>
    <font>
      <b/>
      <sz val="8"/>
      <color rgb="FFFF0000"/>
      <name val="Arial Unicode"/>
      <family val="2"/>
      <charset val="204"/>
    </font>
    <font>
      <sz val="12"/>
      <color theme="1"/>
      <name val="Arial Unicode"/>
      <family val="2"/>
      <charset val="204"/>
    </font>
    <font>
      <b/>
      <sz val="14"/>
      <color theme="1"/>
      <name val="Arial Unicode"/>
      <family val="2"/>
      <charset val="204"/>
    </font>
    <font>
      <sz val="14"/>
      <color theme="1"/>
      <name val="Arial Unicode"/>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59">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2" fillId="0" borderId="0" xfId="0" applyFont="1" applyFill="1" applyAlignment="1">
      <alignment horizontal="right" vertical="center" wrapText="1"/>
    </xf>
    <xf numFmtId="0" fontId="3" fillId="0" borderId="1" xfId="0" applyFont="1" applyFill="1" applyBorder="1" applyAlignment="1">
      <alignment horizontal="right" vertical="center" wrapText="1"/>
    </xf>
    <xf numFmtId="0" fontId="2" fillId="0" borderId="0" xfId="0" applyFont="1" applyFill="1"/>
    <xf numFmtId="3"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Font="1" applyFill="1" applyBorder="1" applyAlignment="1">
      <alignment horizontal="righ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0" xfId="0" applyFont="1" applyFill="1" applyAlignment="1"/>
    <xf numFmtId="0" fontId="7" fillId="0" borderId="0" xfId="0" applyFont="1" applyFill="1" applyAlignment="1">
      <alignment horizontal="left"/>
    </xf>
    <xf numFmtId="0" fontId="2" fillId="0" borderId="0" xfId="0" applyFont="1" applyFill="1" applyAlignment="1">
      <alignment horizont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xf numFmtId="0" fontId="2" fillId="0" borderId="1" xfId="0" applyFont="1" applyFill="1" applyBorder="1" applyAlignment="1"/>
    <xf numFmtId="0" fontId="5" fillId="0" borderId="1" xfId="0" applyFont="1" applyFill="1" applyBorder="1" applyAlignment="1">
      <alignment horizontal="center" vertical="center" wrapText="1"/>
    </xf>
    <xf numFmtId="3" fontId="2" fillId="0" borderId="1" xfId="0" applyNumberFormat="1" applyFont="1" applyFill="1" applyBorder="1" applyAlignment="1">
      <alignment horizontal="right" vertical="center" wrapText="1"/>
    </xf>
    <xf numFmtId="0" fontId="3"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pplyProtection="1">
      <alignment vertical="center" wrapText="1"/>
      <protection locked="0"/>
    </xf>
    <xf numFmtId="0" fontId="2" fillId="0" borderId="0" xfId="0" applyFont="1" applyFill="1" applyBorder="1" applyAlignment="1">
      <alignment horizontal="left" vertical="center" wrapText="1"/>
    </xf>
    <xf numFmtId="3" fontId="2" fillId="0" borderId="0" xfId="0" applyNumberFormat="1" applyFont="1" applyFill="1" applyBorder="1" applyAlignment="1">
      <alignment horizontal="right" vertical="center" wrapText="1"/>
    </xf>
    <xf numFmtId="3" fontId="3" fillId="0" borderId="0" xfId="0" applyNumberFormat="1" applyFont="1" applyFill="1" applyBorder="1" applyAlignment="1">
      <alignment horizontal="center" vertical="center" wrapText="1"/>
    </xf>
    <xf numFmtId="0" fontId="3" fillId="0" borderId="1" xfId="0" applyFont="1" applyFill="1" applyBorder="1" applyAlignment="1" applyProtection="1">
      <alignment horizontal="right" vertical="center" wrapText="1"/>
      <protection locked="0"/>
    </xf>
    <xf numFmtId="0" fontId="8" fillId="0" borderId="0" xfId="0" applyFont="1" applyFill="1" applyAlignment="1">
      <alignment horizontal="right" vertical="center" wrapText="1"/>
    </xf>
    <xf numFmtId="0" fontId="8" fillId="0" borderId="0" xfId="0" applyFont="1" applyFill="1" applyAlignment="1">
      <alignment horizontal="center" vertical="center" wrapText="1"/>
    </xf>
    <xf numFmtId="0" fontId="3" fillId="0" borderId="1" xfId="0" applyFont="1" applyFill="1" applyBorder="1" applyAlignment="1" applyProtection="1">
      <alignment horizontal="left" vertical="center" wrapText="1"/>
      <protection locked="0"/>
    </xf>
    <xf numFmtId="3" fontId="3" fillId="0" borderId="1" xfId="0" applyNumberFormat="1" applyFont="1" applyFill="1" applyBorder="1" applyAlignment="1">
      <alignment horizontal="right" vertical="center" wrapText="1"/>
    </xf>
    <xf numFmtId="0" fontId="7" fillId="0" borderId="1" xfId="0" applyFont="1" applyFill="1" applyBorder="1" applyAlignment="1">
      <alignment horizontal="center" vertical="center" wrapText="1"/>
    </xf>
    <xf numFmtId="3" fontId="2" fillId="0" borderId="1" xfId="0" applyNumberFormat="1" applyFont="1" applyFill="1" applyBorder="1" applyAlignment="1">
      <alignment vertical="center" wrapText="1"/>
    </xf>
    <xf numFmtId="3" fontId="2" fillId="0" borderId="0" xfId="0" applyNumberFormat="1" applyFont="1" applyFill="1" applyBorder="1" applyAlignment="1">
      <alignment vertical="center" wrapText="1"/>
    </xf>
    <xf numFmtId="0" fontId="8" fillId="0" borderId="0" xfId="0" applyFont="1" applyFill="1" applyAlignment="1">
      <alignment horizontal="left" vertical="center" wrapText="1"/>
    </xf>
    <xf numFmtId="0" fontId="2" fillId="0" borderId="0" xfId="0" applyFont="1" applyFill="1" applyAlignment="1">
      <alignment horizontal="left" vertical="center" wrapText="1"/>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left" vertical="center" wrapText="1"/>
    </xf>
    <xf numFmtId="164" fontId="8" fillId="0" borderId="0" xfId="0" applyNumberFormat="1" applyFont="1" applyFill="1" applyAlignment="1">
      <alignment horizontal="right" vertical="center" wrapText="1"/>
    </xf>
    <xf numFmtId="0" fontId="9"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1" fontId="10" fillId="0" borderId="4" xfId="0" applyNumberFormat="1" applyFont="1" applyFill="1" applyBorder="1" applyAlignment="1">
      <alignment horizontal="center" vertical="center" wrapText="1"/>
    </xf>
    <xf numFmtId="0" fontId="9" fillId="0" borderId="5"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164" fontId="2" fillId="0" borderId="0" xfId="0" applyNumberFormat="1" applyFont="1" applyFill="1" applyAlignment="1">
      <alignment horizontal="righ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37</xdr:row>
      <xdr:rowOff>2689</xdr:rowOff>
    </xdr:from>
    <xdr:to>
      <xdr:col>3</xdr:col>
      <xdr:colOff>629322</xdr:colOff>
      <xdr:row>37</xdr:row>
      <xdr:rowOff>2689</xdr:rowOff>
    </xdr:to>
    <xdr:sp macro="" textlink="">
      <xdr:nvSpPr>
        <xdr:cNvPr id="2"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3"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5"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6"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7"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8"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9"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10"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11"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12"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13"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14"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15"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16"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17"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18"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19"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2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2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2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2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2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2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2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2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2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2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3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3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3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3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3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3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3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3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0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0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0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0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0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0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0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0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0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0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1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1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1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1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1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1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1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1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18"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19"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20"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21"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22"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23"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24"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25"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26"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27"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28"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29"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30"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31"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32"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33"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34"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35"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3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3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3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3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4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4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4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4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4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4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4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4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4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4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5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5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5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5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5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5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5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5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5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5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6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6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6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6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6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6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6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6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6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6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7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7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7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7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7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7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7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7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7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7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8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8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8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8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8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8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8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8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8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8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9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9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9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9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9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9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9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29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9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29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0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0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0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0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0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0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0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0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0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0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1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1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1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1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1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1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1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1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1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1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2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2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2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2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2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2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2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2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2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2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3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3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3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3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3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3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3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3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3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3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4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4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4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4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4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4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4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4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4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4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5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5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5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5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5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5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5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5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5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5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6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6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6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6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6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6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6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6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6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6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7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7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7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7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7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7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7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7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7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7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8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8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8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8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8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8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8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8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8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8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9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9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9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9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9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9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9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39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9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39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0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0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0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0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0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0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40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40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0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0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1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1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1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41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41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41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7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7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7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7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7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7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7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7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47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47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8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8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8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8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8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8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48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48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88"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89"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90"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91"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92"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93"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94"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95"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496"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497"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98"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499"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500"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501"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502"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629322</xdr:colOff>
      <xdr:row>37</xdr:row>
      <xdr:rowOff>2689</xdr:rowOff>
    </xdr:to>
    <xdr:sp macro="" textlink="">
      <xdr:nvSpPr>
        <xdr:cNvPr id="503"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504"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37</xdr:row>
      <xdr:rowOff>2689</xdr:rowOff>
    </xdr:from>
    <xdr:to>
      <xdr:col>3</xdr:col>
      <xdr:colOff>554948</xdr:colOff>
      <xdr:row>37</xdr:row>
      <xdr:rowOff>2689</xdr:rowOff>
    </xdr:to>
    <xdr:sp macro="" textlink="">
      <xdr:nvSpPr>
        <xdr:cNvPr id="505"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0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0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0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0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1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1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1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1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1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1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1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1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1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1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2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2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2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2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2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2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2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2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2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2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3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3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3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3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3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3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3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3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3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3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4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4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4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4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4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4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4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4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4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4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5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5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5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5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5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5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5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5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5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5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6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6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6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6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6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6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6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6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6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6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7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7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7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7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7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7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7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7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7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7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8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8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8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8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8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8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8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8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8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8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9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9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9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9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9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59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9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9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9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59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0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0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0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0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0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0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0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0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0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0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1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1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1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1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14"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15"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16"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17"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18"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19"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20"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21"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22"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23"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24"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25"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26"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27"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28"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29"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30"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31"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3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3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3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3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3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3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3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3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4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4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4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4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4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4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4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4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4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4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50"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51"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52"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53"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54"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55"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56"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57"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58"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59"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60"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61"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62"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63"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64"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65"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66"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67"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6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6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7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7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7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7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7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7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7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7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7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7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8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8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8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8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8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8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8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8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8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8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9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9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9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9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9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69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9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9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9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69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0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0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70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70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0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0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0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0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0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0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1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1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71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71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1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1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1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1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1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629322</xdr:colOff>
      <xdr:row>32</xdr:row>
      <xdr:rowOff>2689</xdr:rowOff>
    </xdr:to>
    <xdr:sp macro="" textlink="">
      <xdr:nvSpPr>
        <xdr:cNvPr id="71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72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32</xdr:row>
      <xdr:rowOff>2689</xdr:rowOff>
    </xdr:from>
    <xdr:to>
      <xdr:col>3</xdr:col>
      <xdr:colOff>554948</xdr:colOff>
      <xdr:row>32</xdr:row>
      <xdr:rowOff>2689</xdr:rowOff>
    </xdr:to>
    <xdr:sp macro="" textlink="">
      <xdr:nvSpPr>
        <xdr:cNvPr id="72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2"/>
  <sheetViews>
    <sheetView tabSelected="1" topLeftCell="B2" zoomScale="85" zoomScaleNormal="85" workbookViewId="0">
      <selection activeCell="G3" sqref="G3"/>
    </sheetView>
  </sheetViews>
  <sheetFormatPr defaultColWidth="8.88671875" defaultRowHeight="10.199999999999999"/>
  <cols>
    <col min="1" max="1" width="4.88671875" style="4" customWidth="1"/>
    <col min="2" max="2" width="9" style="4" customWidth="1"/>
    <col min="3" max="3" width="8.88671875" style="46" customWidth="1"/>
    <col min="4" max="4" width="13.44140625" style="46" customWidth="1"/>
    <col min="5" max="5" width="14.33203125" style="46" customWidth="1"/>
    <col min="6" max="6" width="19.88671875" style="4" customWidth="1"/>
    <col min="7" max="8" width="56.44140625" style="46" customWidth="1"/>
    <col min="9" max="9" width="8.33203125" style="4" customWidth="1"/>
    <col min="10" max="10" width="8" style="4" customWidth="1"/>
    <col min="11" max="11" width="11.109375" style="8" customWidth="1"/>
    <col min="12" max="12" width="13.6640625" style="4" customWidth="1"/>
    <col min="13" max="13" width="14" style="58" customWidth="1"/>
    <col min="14" max="16384" width="8.88671875" style="4"/>
  </cols>
  <sheetData>
    <row r="1" spans="1:14" ht="81.599999999999994">
      <c r="A1" s="1" t="s">
        <v>0</v>
      </c>
      <c r="B1" s="1" t="s">
        <v>7</v>
      </c>
      <c r="C1" s="3" t="s">
        <v>7</v>
      </c>
      <c r="D1" s="3" t="s">
        <v>1</v>
      </c>
      <c r="E1" s="3" t="s">
        <v>2</v>
      </c>
      <c r="F1" s="5" t="s">
        <v>11</v>
      </c>
      <c r="G1" s="3" t="s">
        <v>3</v>
      </c>
      <c r="H1" s="3" t="s">
        <v>4</v>
      </c>
      <c r="I1" s="1" t="s">
        <v>5</v>
      </c>
      <c r="J1" s="1" t="s">
        <v>6</v>
      </c>
      <c r="K1" s="9" t="s">
        <v>8</v>
      </c>
      <c r="L1" s="5" t="s">
        <v>9</v>
      </c>
      <c r="M1" s="9" t="s">
        <v>10</v>
      </c>
    </row>
    <row r="2" spans="1:14" ht="91.8">
      <c r="A2" s="1">
        <v>1</v>
      </c>
      <c r="B2" s="5">
        <v>39111230</v>
      </c>
      <c r="C2" s="5" t="s">
        <v>62</v>
      </c>
      <c r="D2" s="7" t="s">
        <v>53</v>
      </c>
      <c r="E2" s="6" t="s">
        <v>60</v>
      </c>
      <c r="F2" s="42"/>
      <c r="G2" s="6" t="s">
        <v>54</v>
      </c>
      <c r="H2" s="6" t="s">
        <v>55</v>
      </c>
      <c r="I2" s="5" t="s">
        <v>27</v>
      </c>
      <c r="J2" s="6" t="s">
        <v>28</v>
      </c>
      <c r="K2" s="29">
        <v>300000</v>
      </c>
      <c r="L2" s="11">
        <v>2</v>
      </c>
      <c r="M2" s="41">
        <f>K2*L2</f>
        <v>600000</v>
      </c>
    </row>
    <row r="3" spans="1:14" ht="112.2">
      <c r="A3" s="1">
        <v>2</v>
      </c>
      <c r="B3" s="1">
        <v>33191200</v>
      </c>
      <c r="C3" s="1" t="s">
        <v>63</v>
      </c>
      <c r="D3" s="6" t="s">
        <v>47</v>
      </c>
      <c r="E3" s="7" t="s">
        <v>48</v>
      </c>
      <c r="F3" s="5"/>
      <c r="G3" s="6" t="s">
        <v>52</v>
      </c>
      <c r="H3" s="6" t="s">
        <v>51</v>
      </c>
      <c r="I3" s="1" t="s">
        <v>27</v>
      </c>
      <c r="J3" s="1" t="s">
        <v>28</v>
      </c>
      <c r="K3" s="29">
        <v>60000</v>
      </c>
      <c r="L3" s="11">
        <v>10</v>
      </c>
      <c r="M3" s="41">
        <f t="shared" ref="M3:M5" si="0">K3*L3</f>
        <v>600000</v>
      </c>
    </row>
    <row r="4" spans="1:14" ht="91.8">
      <c r="A4" s="1">
        <v>3</v>
      </c>
      <c r="B4" s="1">
        <v>33191120</v>
      </c>
      <c r="C4" s="1" t="s">
        <v>64</v>
      </c>
      <c r="D4" s="2" t="s">
        <v>56</v>
      </c>
      <c r="E4" s="2" t="s">
        <v>57</v>
      </c>
      <c r="F4" s="1"/>
      <c r="G4" s="2" t="s">
        <v>58</v>
      </c>
      <c r="H4" s="2" t="s">
        <v>59</v>
      </c>
      <c r="I4" s="2" t="s">
        <v>27</v>
      </c>
      <c r="J4" s="2" t="s">
        <v>28</v>
      </c>
      <c r="K4" s="29">
        <v>55000</v>
      </c>
      <c r="L4" s="11">
        <v>20</v>
      </c>
      <c r="M4" s="41">
        <f t="shared" si="0"/>
        <v>1100000</v>
      </c>
    </row>
    <row r="5" spans="1:14" ht="265.2">
      <c r="A5" s="5">
        <v>4</v>
      </c>
      <c r="B5" s="5">
        <v>33151270</v>
      </c>
      <c r="C5" s="5" t="s">
        <v>65</v>
      </c>
      <c r="D5" s="40" t="s">
        <v>45</v>
      </c>
      <c r="E5" s="6" t="s">
        <v>46</v>
      </c>
      <c r="F5" s="5"/>
      <c r="G5" s="7" t="s">
        <v>49</v>
      </c>
      <c r="H5" s="7" t="s">
        <v>50</v>
      </c>
      <c r="I5" s="5" t="s">
        <v>27</v>
      </c>
      <c r="J5" s="6" t="s">
        <v>28</v>
      </c>
      <c r="K5" s="29">
        <v>790000</v>
      </c>
      <c r="L5" s="11">
        <v>2</v>
      </c>
      <c r="M5" s="41">
        <f t="shared" si="0"/>
        <v>1580000</v>
      </c>
      <c r="N5" s="10"/>
    </row>
    <row r="6" spans="1:14">
      <c r="A6" s="1"/>
      <c r="B6" s="5"/>
      <c r="C6" s="28"/>
      <c r="D6" s="6"/>
      <c r="E6" s="37" t="s">
        <v>26</v>
      </c>
      <c r="F6" s="5"/>
      <c r="G6" s="3"/>
      <c r="H6" s="3"/>
      <c r="I6" s="1"/>
      <c r="J6" s="1"/>
      <c r="K6" s="29"/>
      <c r="L6" s="11"/>
      <c r="M6" s="43">
        <f>SUM(M2:M5)</f>
        <v>3880000</v>
      </c>
    </row>
    <row r="7" spans="1:14">
      <c r="A7" s="18"/>
      <c r="B7" s="30"/>
      <c r="C7" s="31"/>
      <c r="D7" s="32"/>
      <c r="E7" s="33"/>
      <c r="F7" s="30"/>
      <c r="G7" s="34"/>
      <c r="H7" s="34"/>
      <c r="I7" s="30"/>
      <c r="J7" s="30"/>
      <c r="K7" s="35"/>
      <c r="L7" s="36"/>
      <c r="M7" s="44"/>
    </row>
    <row r="8" spans="1:14" ht="81.599999999999994">
      <c r="A8" s="5"/>
      <c r="B8" s="5"/>
      <c r="C8" s="1"/>
      <c r="D8" s="7" t="s">
        <v>12</v>
      </c>
      <c r="E8" s="7" t="s">
        <v>13</v>
      </c>
      <c r="F8" s="5"/>
      <c r="G8" s="2" t="s">
        <v>66</v>
      </c>
      <c r="H8" s="2" t="s">
        <v>61</v>
      </c>
      <c r="I8" s="12"/>
      <c r="J8" s="12"/>
      <c r="K8" s="13"/>
      <c r="L8" s="14"/>
      <c r="M8" s="13"/>
    </row>
    <row r="9" spans="1:14" ht="51">
      <c r="A9" s="5"/>
      <c r="B9" s="5"/>
      <c r="C9" s="1"/>
      <c r="D9" s="7" t="s">
        <v>14</v>
      </c>
      <c r="E9" s="7" t="s">
        <v>15</v>
      </c>
      <c r="F9" s="5"/>
      <c r="G9" s="5" t="s">
        <v>24</v>
      </c>
      <c r="H9" s="5" t="s">
        <v>25</v>
      </c>
      <c r="I9" s="12"/>
      <c r="J9" s="12"/>
      <c r="K9" s="13"/>
      <c r="L9" s="14"/>
      <c r="M9" s="13"/>
    </row>
    <row r="10" spans="1:14">
      <c r="A10" s="15"/>
      <c r="B10" s="15"/>
      <c r="C10" s="15"/>
      <c r="D10" s="16"/>
      <c r="E10" s="17"/>
      <c r="F10" s="15"/>
      <c r="G10" s="18"/>
      <c r="H10" s="18"/>
      <c r="I10" s="15"/>
      <c r="J10" s="15"/>
      <c r="K10" s="19"/>
      <c r="L10" s="20"/>
      <c r="M10" s="19"/>
    </row>
    <row r="11" spans="1:14">
      <c r="A11" s="21"/>
      <c r="B11" s="22" t="s">
        <v>16</v>
      </c>
      <c r="C11" s="23"/>
      <c r="D11" s="10"/>
      <c r="E11" s="21"/>
      <c r="F11" s="23"/>
      <c r="G11" s="10"/>
      <c r="H11" s="10"/>
      <c r="I11" s="23"/>
      <c r="J11" s="23"/>
      <c r="K11" s="24"/>
      <c r="L11" s="25"/>
      <c r="M11" s="24"/>
    </row>
    <row r="12" spans="1:14">
      <c r="A12" s="21"/>
      <c r="B12" s="22" t="s">
        <v>17</v>
      </c>
      <c r="C12" s="23"/>
      <c r="D12" s="10"/>
      <c r="E12" s="21"/>
      <c r="F12" s="23"/>
      <c r="G12" s="10"/>
      <c r="H12" s="10"/>
      <c r="I12" s="23"/>
      <c r="J12" s="23"/>
      <c r="K12" s="24"/>
      <c r="L12" s="25"/>
      <c r="M12" s="24"/>
    </row>
    <row r="13" spans="1:14">
      <c r="A13" s="21"/>
      <c r="B13" s="22"/>
      <c r="C13" s="23"/>
      <c r="D13" s="10"/>
      <c r="E13" s="21"/>
      <c r="F13" s="23"/>
      <c r="G13" s="10"/>
      <c r="H13" s="10"/>
      <c r="I13" s="23"/>
      <c r="J13" s="23"/>
      <c r="K13" s="24"/>
      <c r="L13" s="25"/>
      <c r="M13" s="24"/>
    </row>
    <row r="14" spans="1:14">
      <c r="A14" s="21"/>
      <c r="B14" s="22" t="s">
        <v>18</v>
      </c>
      <c r="C14" s="23"/>
      <c r="D14" s="10"/>
      <c r="E14" s="21"/>
      <c r="F14" s="23"/>
      <c r="G14" s="10"/>
      <c r="H14" s="10"/>
      <c r="I14" s="23"/>
      <c r="J14" s="23"/>
      <c r="K14" s="24"/>
      <c r="L14" s="25"/>
      <c r="M14" s="24"/>
    </row>
    <row r="15" spans="1:14">
      <c r="A15" s="21"/>
      <c r="B15" s="22" t="s">
        <v>19</v>
      </c>
      <c r="C15" s="23"/>
      <c r="D15" s="10"/>
      <c r="E15" s="21"/>
      <c r="F15" s="23"/>
      <c r="G15" s="10"/>
      <c r="H15" s="10"/>
      <c r="I15" s="23"/>
      <c r="J15" s="23"/>
      <c r="K15" s="24"/>
      <c r="L15" s="25"/>
      <c r="M15" s="24"/>
    </row>
    <row r="16" spans="1:14">
      <c r="A16" s="21"/>
      <c r="B16" s="22"/>
      <c r="C16" s="23"/>
      <c r="D16" s="10"/>
      <c r="E16" s="21"/>
      <c r="F16" s="23"/>
      <c r="G16" s="10"/>
      <c r="H16" s="10"/>
      <c r="I16" s="23"/>
      <c r="J16" s="23"/>
      <c r="K16" s="24"/>
      <c r="L16" s="25"/>
      <c r="M16" s="24"/>
    </row>
    <row r="17" spans="1:13">
      <c r="A17" s="21"/>
      <c r="B17" s="22" t="s">
        <v>20</v>
      </c>
      <c r="C17" s="23"/>
      <c r="D17" s="10"/>
      <c r="E17" s="21"/>
      <c r="F17" s="23"/>
      <c r="G17" s="10"/>
      <c r="H17" s="10"/>
      <c r="I17" s="23"/>
      <c r="J17" s="23"/>
      <c r="K17" s="24"/>
      <c r="L17" s="25"/>
      <c r="M17" s="24"/>
    </row>
    <row r="18" spans="1:13">
      <c r="A18" s="21"/>
      <c r="B18" s="22" t="s">
        <v>21</v>
      </c>
      <c r="C18" s="23"/>
      <c r="D18" s="10"/>
      <c r="E18" s="21"/>
      <c r="F18" s="23"/>
      <c r="G18" s="10"/>
      <c r="H18" s="10"/>
      <c r="I18" s="23"/>
      <c r="J18" s="23"/>
      <c r="K18" s="24"/>
      <c r="L18" s="25"/>
      <c r="M18" s="24"/>
    </row>
    <row r="19" spans="1:13">
      <c r="A19" s="23"/>
      <c r="B19" s="23"/>
      <c r="C19" s="23"/>
      <c r="D19" s="10"/>
      <c r="E19" s="21"/>
      <c r="F19" s="23"/>
      <c r="G19" s="10"/>
      <c r="H19" s="10"/>
      <c r="I19" s="23"/>
      <c r="J19" s="23"/>
      <c r="K19" s="24"/>
      <c r="L19" s="25"/>
      <c r="M19" s="24"/>
    </row>
    <row r="20" spans="1:13" ht="102">
      <c r="A20" s="12"/>
      <c r="B20" s="12"/>
      <c r="C20" s="12"/>
      <c r="D20" s="26"/>
      <c r="E20" s="27"/>
      <c r="F20" s="12"/>
      <c r="G20" s="1" t="s">
        <v>22</v>
      </c>
      <c r="H20" s="1" t="s">
        <v>23</v>
      </c>
      <c r="I20" s="12"/>
      <c r="J20" s="12"/>
      <c r="K20" s="13"/>
      <c r="L20" s="14"/>
      <c r="M20" s="13"/>
    </row>
    <row r="22" spans="1:13" ht="17.399999999999999">
      <c r="A22" s="39"/>
      <c r="B22" s="39"/>
      <c r="C22" s="45"/>
      <c r="D22" s="45"/>
      <c r="F22" s="47" t="s">
        <v>29</v>
      </c>
      <c r="G22" s="48"/>
      <c r="H22" s="49"/>
      <c r="K22" s="38"/>
      <c r="L22" s="39"/>
      <c r="M22" s="50"/>
    </row>
    <row r="23" spans="1:13" ht="34.799999999999997">
      <c r="A23" s="39"/>
      <c r="B23" s="39"/>
      <c r="C23" s="45"/>
      <c r="D23" s="45"/>
      <c r="F23" s="51" t="s">
        <v>30</v>
      </c>
      <c r="G23" s="51" t="s">
        <v>31</v>
      </c>
      <c r="H23" s="51" t="s">
        <v>32</v>
      </c>
      <c r="K23" s="38"/>
      <c r="L23" s="39"/>
      <c r="M23" s="50"/>
    </row>
    <row r="24" spans="1:13" ht="52.2">
      <c r="A24" s="39"/>
      <c r="B24" s="39"/>
      <c r="C24" s="45"/>
      <c r="D24" s="45"/>
      <c r="F24" s="52" t="s">
        <v>33</v>
      </c>
      <c r="G24" s="52" t="s">
        <v>34</v>
      </c>
      <c r="H24" s="53">
        <v>1150001612200100</v>
      </c>
      <c r="K24" s="38"/>
      <c r="L24" s="39"/>
      <c r="M24" s="50"/>
    </row>
    <row r="25" spans="1:13" ht="52.2">
      <c r="A25" s="39"/>
      <c r="B25" s="39"/>
      <c r="C25" s="45"/>
      <c r="D25" s="45"/>
      <c r="F25" s="52" t="s">
        <v>35</v>
      </c>
      <c r="G25" s="52" t="s">
        <v>34</v>
      </c>
      <c r="H25" s="53">
        <v>1150001612200100</v>
      </c>
      <c r="K25" s="38"/>
      <c r="L25" s="39"/>
      <c r="M25" s="50"/>
    </row>
    <row r="26" spans="1:13" ht="52.2">
      <c r="A26" s="39"/>
      <c r="B26" s="39"/>
      <c r="C26" s="45"/>
      <c r="D26" s="45"/>
      <c r="F26" s="52" t="s">
        <v>36</v>
      </c>
      <c r="G26" s="52" t="s">
        <v>34</v>
      </c>
      <c r="H26" s="53">
        <v>1150001612200100</v>
      </c>
      <c r="K26" s="38"/>
      <c r="L26" s="39"/>
      <c r="M26" s="50"/>
    </row>
    <row r="27" spans="1:13" ht="15">
      <c r="A27" s="39"/>
      <c r="B27" s="39"/>
      <c r="C27" s="45"/>
      <c r="D27" s="45"/>
      <c r="F27" s="39"/>
      <c r="G27" s="39"/>
      <c r="H27" s="45"/>
      <c r="J27" s="39"/>
      <c r="K27" s="38"/>
      <c r="L27" s="39"/>
      <c r="M27" s="50"/>
    </row>
    <row r="28" spans="1:13" ht="17.399999999999999">
      <c r="A28" s="39"/>
      <c r="B28" s="39"/>
      <c r="C28" s="45"/>
      <c r="D28" s="45"/>
      <c r="F28" s="54" t="s">
        <v>37</v>
      </c>
      <c r="G28" s="55"/>
      <c r="H28" s="56"/>
      <c r="J28" s="39"/>
      <c r="K28" s="38"/>
      <c r="L28" s="39"/>
      <c r="M28" s="50"/>
    </row>
    <row r="29" spans="1:13" ht="34.799999999999997">
      <c r="A29" s="39"/>
      <c r="B29" s="39"/>
      <c r="C29" s="45"/>
      <c r="D29" s="45"/>
      <c r="F29" s="57" t="s">
        <v>38</v>
      </c>
      <c r="G29" s="57" t="s">
        <v>39</v>
      </c>
      <c r="H29" s="57" t="s">
        <v>40</v>
      </c>
      <c r="J29" s="39"/>
      <c r="K29" s="38"/>
      <c r="L29" s="39"/>
      <c r="M29" s="50"/>
    </row>
    <row r="30" spans="1:13" ht="52.2">
      <c r="A30" s="39"/>
      <c r="B30" s="39"/>
      <c r="C30" s="45"/>
      <c r="D30" s="45"/>
      <c r="F30" s="52" t="s">
        <v>41</v>
      </c>
      <c r="G30" s="52" t="s">
        <v>42</v>
      </c>
      <c r="H30" s="53">
        <v>1150001612200100</v>
      </c>
      <c r="J30" s="39"/>
      <c r="K30" s="38"/>
      <c r="L30" s="39"/>
      <c r="M30" s="50"/>
    </row>
    <row r="31" spans="1:13" ht="69.599999999999994">
      <c r="A31" s="39"/>
      <c r="B31" s="39"/>
      <c r="C31" s="45"/>
      <c r="D31" s="45"/>
      <c r="F31" s="52" t="s">
        <v>43</v>
      </c>
      <c r="G31" s="52" t="s">
        <v>42</v>
      </c>
      <c r="H31" s="53">
        <v>1150001612200100</v>
      </c>
      <c r="J31" s="39"/>
      <c r="K31" s="38"/>
      <c r="L31" s="39"/>
      <c r="M31" s="50"/>
    </row>
    <row r="32" spans="1:13" ht="52.2">
      <c r="A32" s="39"/>
      <c r="B32" s="39"/>
      <c r="C32" s="45"/>
      <c r="D32" s="45"/>
      <c r="F32" s="52" t="s">
        <v>44</v>
      </c>
      <c r="G32" s="52" t="s">
        <v>42</v>
      </c>
      <c r="H32" s="53">
        <v>1150001612200100</v>
      </c>
      <c r="J32" s="39"/>
      <c r="K32" s="38"/>
      <c r="L32" s="39"/>
      <c r="M32" s="50"/>
    </row>
  </sheetData>
  <autoFilter ref="A1:M1">
    <sortState ref="A2:M6">
      <sortCondition ref="D1"/>
    </sortState>
  </autoFilter>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2025-08-06T07:17:21Z</dcterms:modified>
</cp:coreProperties>
</file>