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C:\Users\USER\Desktop\Դիանա\Նօրք\2025\էլ աճուրդ\nor tender @ndhanur\"/>
    </mc:Choice>
  </mc:AlternateContent>
  <xr:revisionPtr revIDLastSave="0" documentId="13_ncr:1_{1698D80B-8AE1-443D-8F8D-1E023D253C1C}" xr6:coauthVersionLast="47" xr6:coauthVersionMax="47" xr10:uidLastSave="{00000000-0000-0000-0000-000000000000}"/>
  <bookViews>
    <workbookView xWindow="564" yWindow="12" windowWidth="10272" windowHeight="11880" xr2:uid="{00000000-000D-0000-FFFF-FFFF00000000}"/>
  </bookViews>
  <sheets>
    <sheet name="հայերեն" sheetId="5" r:id="rId1"/>
    <sheet name="ռուսերեն" sheetId="4" r:id="rId2"/>
  </sheets>
  <definedNames>
    <definedName name="_xlnm._FilterDatabase" localSheetId="0" hidden="1">հայերեն!$B$1:$B$30</definedName>
    <definedName name="Apranqner">#REF!</definedName>
    <definedName name="Ashxatanq">#REF!</definedName>
    <definedName name="Avtopahestamaser">#REF!</definedName>
    <definedName name="Bajanordagrutyun">#REF!</definedName>
    <definedName name="Bjshkakan">#REF!</definedName>
    <definedName name="El_apranqner_sarqer">#REF!</definedName>
    <definedName name="Google_Sheet_Link_1065651972" hidden="1">Apranqner</definedName>
    <definedName name="Google_Sheet_Link_123208257" hidden="1">Tsarayutyunner</definedName>
    <definedName name="Google_Sheet_Link_1340158710" hidden="1">grenakan</definedName>
    <definedName name="Google_Sheet_Link_1358543871" hidden="1">Tntesakan</definedName>
    <definedName name="Google_Sheet_Link_146686089" hidden="1">Hamakargchayin</definedName>
    <definedName name="Google_Sheet_Link_727903837" hidden="1">Ashxatanq</definedName>
    <definedName name="Google_Sheet_Link_975919092" hidden="1">Shinararakan</definedName>
    <definedName name="Gortsiqner">#REF!</definedName>
    <definedName name="Grasenyakayin">#REF!</definedName>
    <definedName name="grenakan">#REF!</definedName>
    <definedName name="Gyuxtexnika">#REF!</definedName>
    <definedName name="Hamakargchayin">#REF!</definedName>
    <definedName name="Kentsaxayin_texnika">#REF!</definedName>
    <definedName name="Laborator">#REF!</definedName>
    <definedName name="Qimikan">#REF!</definedName>
    <definedName name="Shinararakan">#REF!</definedName>
    <definedName name="Snndamterq">#REF!</definedName>
    <definedName name="Spasq_srbich_ankoxnayin_handerdzanq">#REF!</definedName>
    <definedName name="Tntesakan">#REF!</definedName>
    <definedName name="Tsarayutyunner">#REF!</definedName>
    <definedName name="Tunaqimikatner">#REF!</definedName>
    <definedName name="Vareliq">#REF!</definedName>
    <definedName name="Yuxer_qsayuxer">#REF!</definedName>
  </definedNames>
  <calcPr calcId="181029"/>
</workbook>
</file>

<file path=xl/calcChain.xml><?xml version="1.0" encoding="utf-8"?>
<calcChain xmlns="http://schemas.openxmlformats.org/spreadsheetml/2006/main">
  <c r="H4" i="5" l="1"/>
  <c r="H5" i="5"/>
  <c r="H6" i="5"/>
  <c r="H7" i="5"/>
  <c r="H8" i="5"/>
  <c r="H9" i="5"/>
  <c r="H10" i="5"/>
  <c r="H11" i="5"/>
  <c r="H12" i="5"/>
  <c r="H13" i="5"/>
  <c r="H14" i="5"/>
  <c r="H15" i="5"/>
  <c r="H16" i="5"/>
  <c r="H17" i="5"/>
  <c r="H18" i="5"/>
  <c r="H19" i="5"/>
  <c r="H20" i="5"/>
  <c r="H21" i="5"/>
  <c r="H22" i="5"/>
  <c r="H23" i="5"/>
  <c r="H24" i="5"/>
  <c r="H25" i="5"/>
  <c r="H26" i="5"/>
  <c r="H27" i="5"/>
  <c r="H28" i="5"/>
  <c r="H29" i="5"/>
  <c r="H30" i="5"/>
  <c r="H3" i="5"/>
  <c r="A4" i="5"/>
  <c r="A5" i="5" s="1"/>
  <c r="A6" i="5" s="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2" i="4"/>
  <c r="A3" i="4" s="1"/>
  <c r="A4" i="4" s="1"/>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G28" i="4" l="1"/>
  <c r="G27" i="4"/>
  <c r="G14" i="4"/>
  <c r="G15" i="4"/>
  <c r="G16" i="4"/>
  <c r="G17" i="4"/>
  <c r="G18" i="4"/>
  <c r="G19" i="4"/>
  <c r="G20" i="4"/>
  <c r="G21" i="4"/>
  <c r="G22" i="4"/>
  <c r="G23" i="4"/>
  <c r="G24" i="4"/>
  <c r="G25" i="4"/>
  <c r="G26" i="4"/>
  <c r="G7" i="4" l="1"/>
  <c r="G2" i="4"/>
  <c r="G13" i="4"/>
  <c r="G12" i="4"/>
  <c r="G11" i="4"/>
  <c r="G10" i="4"/>
  <c r="G9" i="4"/>
  <c r="G8" i="4"/>
  <c r="G6" i="4"/>
  <c r="G5" i="4"/>
  <c r="G4" i="4"/>
  <c r="G3" i="4"/>
  <c r="G1" i="4"/>
</calcChain>
</file>

<file path=xl/sharedStrings.xml><?xml version="1.0" encoding="utf-8"?>
<sst xmlns="http://schemas.openxmlformats.org/spreadsheetml/2006/main" count="234" uniqueCount="130">
  <si>
    <t>Գնման առարկայի</t>
  </si>
  <si>
    <t>Գնման ձևը
(ընթացակարգ)</t>
  </si>
  <si>
    <t>Չափման
միավորը</t>
  </si>
  <si>
    <t>Միավորի
գինը</t>
  </si>
  <si>
    <t>Քանակը</t>
  </si>
  <si>
    <t>Միջանցիկ կոդը՝ ըստ
ԳՄԱ դասակարգման</t>
  </si>
  <si>
    <t>Անվանումը</t>
  </si>
  <si>
    <t>ԷԱՃ</t>
  </si>
  <si>
    <t>հատ</t>
  </si>
  <si>
    <t>30211300</t>
  </si>
  <si>
    <t>30234400</t>
  </si>
  <si>
    <t>30237120</t>
  </si>
  <si>
    <t>30237220</t>
  </si>
  <si>
    <t>30237270</t>
  </si>
  <si>
    <t>32422100</t>
  </si>
  <si>
    <t>32421300</t>
  </si>
  <si>
    <t>Ցանցային վարդակ</t>
  </si>
  <si>
    <t>Մոնիտոր</t>
  </si>
  <si>
    <t>սերվերային կոշտ սկավառակ</t>
  </si>
  <si>
    <t>Սերվերային կոշտ սկավառակ 300 ԳԲ – HPE Eva  P6000 տվյալների պահոցի համար նախատեսված 300 ԳԲ ծավալով, 10K SAS, 2,5 դույմ չափսի, 6GBPS SFF, SPARE:583711-001 օրիգինալ փաթեթավորմամբ, երաշխիքով,</t>
  </si>
  <si>
    <t xml:space="preserve"> ներքին կրիչ SSD 1 TB</t>
  </si>
  <si>
    <t>Սվիչ POE 24 port</t>
  </si>
  <si>
    <t xml:space="preserve"> Քարթրիջ Canon737</t>
  </si>
  <si>
    <t>Քարթրիջ HP59A</t>
  </si>
  <si>
    <t>Քարթրիջ Canon719</t>
  </si>
  <si>
    <t>Նոթբուքի պայուսակ</t>
  </si>
  <si>
    <t>Մկնիկի գորգ</t>
  </si>
  <si>
    <t>Անլար մկնիկ+ ստԵղնաշար</t>
  </si>
  <si>
    <t>Լան կոնեկտոր</t>
  </si>
  <si>
    <t>DVD դիսկ</t>
  </si>
  <si>
    <t xml:space="preserve"> Ցանցային բաժանարար 24 պորտ</t>
  </si>
  <si>
    <t>օպերատիվ հիշողության սարք</t>
  </si>
  <si>
    <t>Սնուցման լար</t>
  </si>
  <si>
    <t>Անլար մկնիկ</t>
  </si>
  <si>
    <t>Սեղան աշխատանքային</t>
  </si>
  <si>
    <t>Սեղան ղեկավարի</t>
  </si>
  <si>
    <t>Սեղան դիմադիր</t>
  </si>
  <si>
    <t>Պահարան տպիչի</t>
  </si>
  <si>
    <t xml:space="preserve">Պահարան </t>
  </si>
  <si>
    <t>Աթոռ գրասենյակային</t>
  </si>
  <si>
    <t>Ներքին կրիչ 128 ԳԲ</t>
  </si>
  <si>
    <t>Արտադրող-SK Hynix կամ համարժեքը ՕՀ մոդել-HMCG78AGBUA084N,տարողություն-16ԳԲ,տեսակը՝DDR5-5600 (2800 MHz),Տիպ-288pin, UDIMM, non-ECC, 1․10 volt, փաթեթավորումը անհատական, տուփում 2 ական սարք,պետք է աշխատի համակարգչում, որը հագեցած է բացառապես Intel պրոցեսորով։</t>
  </si>
  <si>
    <t>CA-C13E-10CC-0018-BK, 1.8m</t>
  </si>
  <si>
    <t>Անլար մկնիկ Weibo` 2.4G, 10 մ, մոդել՝ RF-2812, հեռավորությունը՝ 10 մ, մարտկոցի տեսակը՝ 7-րդ մարտկոց, անլար տեխնոլոգիա՝ 2,4 ԳՀց, կոճակների քանակը՝ 4, գործողություն՝ ֆոտոէլեկտրական բանալի՝ 4, օպտիկական թույլտվություն՝ 2800DPI</t>
  </si>
  <si>
    <t>ՍԵղան աշխատանքային՝արտաքին չափսերը 170/70/75 սմ ։Սեղանը պատրաստված է մետաղական հիմնակմախքից և 18մմ հաստության լամինացված ԴՍՊ-ից ։Մետաղական հիմնակմախքը պատրաստված է 30*30*1,2մմ չափսով խորանարդաձև խողովակից,0,8սմ հաստության կլոր խողովակից  և մետաղական ցանցից ։Մետաղը փոշեներկված է սպիտակ գույնով ։ՍԵղանի երեսի չափսը 155*70 սմ է, սեղանի երեսը հաստացված է ,որի հաստությունը  36մմ   է ։ՍԵղանի աջ կողմում առկա է գզրոց, որն ունի   3 շարժական դարակ, վերևի դարակը ունի փականով փակվելու հնարավորություն ։Ոչ աշխատանքային հարթության եզրերը եզրակալված են 0,8մմ  հաստության պոլիվինիլաքլորիդային պլաստիկ եզրաժապավենով։Սղնակները լինեն բարձր որակի  բարդ գնդիկավոր ։Սեղանի հետնապատը  ունի եռանկյունաձև տեսք ։Սեղանի հետնապատին ամրացված է համակարգչի համար նախատեսված մետաղական դարակաշար․որի չափսերն են 50*15*20(Ե*Բ*Խ)սմ։Գույնը համաձայնեցնել պատվիրատուի հետ։</t>
  </si>
  <si>
    <t>ՍԵղան Ղեկավարի ՝արտաքին չափսերը250 /76/75 սմ ։Սեղանը պատրաստված է մետաղական հիմնակմախքից և 18մմ հաստության լամինացված ԴՍՊ-ից ։Մետաղական հիմնակմախքը պատրաստված է 30*30*1,2մմ չափսով խորանարդաձև խողովակից,0,8սմ հաստության կլոր խողովակից  և մետաղական ցանցից ։Մետաղը փոշեներկված է սպիտակ գույնով ։Սեղանի երեսը հաստացված է ,որի հաստությունը  36մմ   է ։ Աշխատանքային և ոչ աշխատանքային հարթության եզրերը եզրակալված են 0,8մմ  հաստության պոլիվինիլաքլորիդային պլաստիկ եզրաժապավենով։ ՍԵղանը ունի  3 շարժական դարակից բաղկացած գզրոց  վերևի դարակը ունի փականով փակվելու հնարավորություն ։Գզրոցը ներկառուցված է մետաղական կոնստրուկցիայի մեջ։Սղնակները լինեն բարձր որակի  բարդ գնդիկավոր ։Սեղանի հետնապատը  ունի եռանկյունաձև տեսք ։Սեղանի ձախ կողմում  ամրացված է համակարգչի համար նախատեսված մետաղական դարակաշար․որի չափսերն են 50*15*20(Խ*Բ*Ե)սմ։ Գույնը համաձայնեցնել պատվիրատուի հետ։</t>
  </si>
  <si>
    <t xml:space="preserve">ՍԵղան Դիմադիր՝ պատրաստված է մետաղական հիմնակմախքից և 18 մմ հաստության լամինացված ԴՍՊ-ից ։ Աշխատանքային և ոչ աշխատանքային հարթության եզրերը եզրակալված են 0,8մմ  հաստության պոլիվինիլաքլորիդային պլաստիկ եզրաժապավենով Չափսերն են 100*70*75 սմ։Հիմնակմախքը պատրաստված է է 30*30*1,2մմ չափսով խորանարդաձև խողովակից,0,8սմ հաստության կլոր խողովակից ։ </t>
  </si>
  <si>
    <t>ՍԵղան Ղեկավարի ՝արտաքին չափսերը200 /76/75 սմ ։Սեղանը պատրաստված է մետաղական հիմնակմախքից և 18մմ հաստության լամինացված ԴՍՊ-ից ։ Աշխատանքային և ոչ աշխատանքային հարթության եզրերը եզրակալված են 0,8մմ  հաստության պոլիվինիլաքլորիդային պլաստիկ եզրաժապավենով ։Մետաղական հիմնակմախքը պատրաստված է 30*30*1,2մմ չափսով խորանարդաձև խողովակից,0,8սմ հաստության կլոր խողովակից  և մետաղական ցանցից ։Մետաղը փոշեներկված է սպիտակ գույնով ։Սեղանի երեսը հաստացված է ,որի հաստությունը  36մմ   է ։ՍԵղանը ունի  3 շարժական դարակից բաղկացած գզրոց  վերևի դարակը ունի փականով փակվելու հնարավորություն ։Գզրոցը ներկառուցված է մետաղական կոնստրուկցիայի մեջ։Սղնակները լինեն բարձր որակի  բարդ գնդիկավոր ։Սեղանի հետնապատը  ունի եռանկյունաձև տեսք ։Սեղանի ձախ կողմում  ամրացված է համակարգչի համար նախատեսված մետաղական դարակաշար․որի չափսերն են 50*15*20(Խ*Բ*Ե)սմ։ Գույնը համաձայնեցնել պատվիրատուի հետ։</t>
  </si>
  <si>
    <t>ՍԵղան Դիմադիր՝ պատրաստված է մետաղական հիմնակմախքից և 18 մմ հաստության լամինացված ԴՍՊ-ից ։ Աշխատանքային և ոչ աշխատանքային հարթության եզրերը եզրակալված են 0,8մմ  հաստության պոլիվինիլաքլորիդային պլաստիկ եզրաժապավենով ։Չափսերն են 80*75*75 սմ։Հիմնակմախքը պատրաստված է է 30*30*1,2մմ չափսով խորանարդաձև խողովակից,0,8սմ հաստության կլոր խողովակից ։ Դիմասեղանի դիմացի պատը ունի եռանկյունաձև տեսք։Գույնը համաձայնեցնել պատվիրատուի հետՍեղան դիմադիր</t>
  </si>
  <si>
    <t>Պահարանը պատրաստված է 18մմ հաստության լամինացված ԴՍՊ-ից։Արտաքին չափսերն են 120*60*60 (Ե*Լ*Բ)սմ։Պահարանն ունի մեկ դարակաշար,որը պահարանը բաժանում է 2  մասի ։Պահարանն ունի երկու դուռ՝ծղնիները բարձր որակի են ։Պահարանի հետնամասը փակված է 4մմ հաստության ԴՎՊ-ով ։Բռնակները մետաղական են։Աշխատանքային և ոչ աշխատանքային հարթության եզրերը եզրակալվում են  0,8մմ հաստության պոլիվինիլաքլորիդային եզրաժապավենով ։Գույնը համաձայնեցնել պատվիրատուի հետ։</t>
  </si>
  <si>
    <t>Պահարանը պատրաստված է 18 մմ հաստության լամինացված ԴՍՊ-ից։Պահարանի  չափսերն են 200*80*40(Բ*Լ*Խ) սմ ։Պահարանի հետնամասը փակված է  4մմ հաստության լամինացված ԴՎՊ-ով։Պահարանն ունի 2 ապակե դուռ,որի մի կողմը շրջափակված է լամինատե պրոֆիլով։Պահարանը 4 դարակաշարով բաժանված է 5 մասի ։Բռնակները մետաղական են, ծղնիները բարձր որակի են ։Գույն Աշխատանքային և ոչ աշխատանքային հարթության եզրերը եզրակալված են 0,8մմ հաստության պոլիվինիլաքլորիդային եզրաժապավենով ։</t>
  </si>
  <si>
    <t>Աթոռ գրասենյակային անշարժ մենաղական հիմնակմախքով։Աթոռն ունի էրգոնոմիկ կառուցվածք ,որն ապահովում է հարմարավետ աշխատանք ։Ոտքերը նիկելապատ մետաղ են, չափսերն են 1,7*1,5սմ ։Թիկնակի լայնությունը 43սմ է,բարձրությունը նստատեղից՝ 44սմ։Նստատեղի լայնությունը 44սմ է, խորությունը՝47սմ։Նստատեղի բարձրությունը գետնից 47 սմ է,թիկնակի բարձրությունը գետնից 85 սմ է ։Հենակների միջև հեռավորությունը 44 սմ է,հենակի բարձրությունը նստատեղից 22 սմ է։Գույնը սև։</t>
  </si>
  <si>
    <t>Տեսակ - 2.5" Ներքին,իակցման տեսակ - SATA 6Gb/s,Ծավալ - 128 GB,րագություն - 520MB/s Read - 420MB/s Write</t>
  </si>
  <si>
    <t>ՍԵղան Դիմադիր</t>
  </si>
  <si>
    <t>30232480</t>
  </si>
  <si>
    <t>30121460</t>
  </si>
  <si>
    <t>Քարթրիջ Canon725</t>
  </si>
  <si>
    <t>Ցանցային բաժանարար 16 պորտ</t>
  </si>
  <si>
    <t>Պորտերի քանակը 24- 10/100/1000 Gbps, իրանը մետաղյա, բացթողնման արագությունը 48 Gbps, չափսերը՝ 280 x 180 x 44 մմ, Internal universal power supply՝ 100~240V, 50/60 MHz, 0.3A, պատին ամրանալու հնարավորություն,քաշը 1.32կգ, մուտքը՝ RJ45, Cat5e, auto MDI/MDIX, 2 տարվա երաշխիքով, DGS-1024D կամ համարժեքը, MTBF՝ 401.515 ժամ, IEEE 802.3x տվյալների փոխանցման հոսքի հուսալիության հսկողությամբ(գործարանային փաթեթավորմամբ)  երաշխիքով, սերվերային վահանակին ամրացնելու երկաթյա ոտիկներով հարմարանքի առկայություն</t>
  </si>
  <si>
    <t>Լան կանեկտոր RJ 45 կատ 5ե (LAN Connector RJ45 cat 5e), կամ համարժեքը, (անհատական գործարանային փաթեթավորմամբ)</t>
  </si>
  <si>
    <t>Ցանցային վարդակ (TIA / EIA): 5e
Միակցիչ Type: RJ45
Միավորների քան-մոդուլների: 1
Կոնտակտային տեսակը: Dual IDC
Գույն: Սպիտակ
Չափերը &amp; Քաշ
Բարձրությունը, մմ: 25.2
Լայնությունը: 47 մմ
Length: 64,5 մմ
IDC-կոնտակտային նյութը: phosphor բրոնզե հետ ոսկու plated
Նյութեր IDC-unit բնակարանային: Polycarbonate (PC)
Կապ դիմադրություն (Max.) 20 milliohms
Մեկուսիչ դիմադրություն (ր.): 50 Mohm
The test լարման: 1000 V / 60 Հց / 1 րոպե:(գործարանային փաթեթավորմամբ)  երաշխիքով</t>
  </si>
  <si>
    <t>Պորտերի քանակը 16- 10/100/1000 Gbps, իրանը մետաղյա, բացթողնման արագությունը 48 Gbps, չափսերը՝ 280 x 180 x 44 մմ, Internal universal power supply՝ 100~240V, 50/60 MHz, 0.3A, պատին ամրանալու հնարավորություն,քաշը 1.32կգ, մուտքը՝ RJ45, Cat5e, auto MDI/MDIX, 2 տարվա երաշխիքով, DGS-1024D կամ համարժեքը, MTBF՝ 401.515 ժամ, IEEE 802.3x տվյալների փոխանցման հոսքի հուսալիության հսկողությամբ(գործարանային փաթեթավորմամբ)  երաշխիքով, սերվերային վահանակին ամրացնելու երկաթյա ոտիկներով հարմարանքի առկայություն</t>
  </si>
  <si>
    <t>DVD դիսկ, տուփում 50 հատ, որակյալ</t>
  </si>
  <si>
    <t>Քարթրիջ Canon725, նախատեսված MF3010 տպիչի քարթրիջի համար</t>
  </si>
  <si>
    <t>Քարթրիջ Canon719 նախատեսված Canon6300, Canon66700, տպիչի քարթրիջի համար</t>
  </si>
  <si>
    <t>Քարթրիջ HP59A նախատեսված HP M428 բազմաֆունկցիոնալ սարքի համար</t>
  </si>
  <si>
    <t>Քարթրիջ Canon737  նախատեսված Canon M125 համար</t>
  </si>
  <si>
    <t>Մկնիկի գորգ, չափսը՝ 80x300mm, սև գույնի</t>
  </si>
  <si>
    <t>Անլար մկնիկ և ստեղնաշար,  2,4GHz USB dongle, multimedia control with Fn key,սպիտակ գույնի</t>
  </si>
  <si>
    <t>այս պայուսակը նախատեսված է դյուրակիր համակարգիչների համար՝ մինչև 15.6 դյույմ էկրանով, լինի պաշտպանիչ նյութերից պատրաստված, ամուր, բարձր որակի կտորից պատրաստված</t>
  </si>
  <si>
    <t>24 GB POE ports, 2 GB SFP uplink ports, 802 3 af/at, PoE power budget 225W</t>
  </si>
  <si>
    <t>Հիմնական հատկանիշներ
Էկրանի նվազագույն անկյունագիծ՝ 23.8″
Կողմերի հարաբերակցություն (Aspect Ratio)՝ 16:9
Կետայնություն՝ Full HD (1920×1080 պիքսել)
Մատրիցայի տեսակ՝ IPS (In‑Plane Switching)
Լուսավորման եղանակ՝ LED
Նվազագույն կոնտրաստ հարաբերակցություն՝ 1500:1
Դիտման նվազագույն անկյուններ՝ 178° հորիզոնական և ուղղահայաց
Պատկերի նվազագույն հաճախականություն՝ 100 Hz
Պատասխանի առավելագույն ժամանակ՝ 8 մս
Գույների նվազագույն քանակ՝ 16.7 միլիոն գույն
Ներառված բարձրախոսներ, նվազագույնը՝ 2 × 5 W հզորությամբ
Մուտքեր՝ առնվազն 2 × HDMI (HDCP 1.4)
Հոսանքի տիրույթ՝ 100–240 VAC, 50/60 Hz
Երաշխիք՝ 1 տարի</t>
  </si>
  <si>
    <t>Տեսակ՝M2 2280, (22×80 մմ), Ինտերֆեյս — PCI Express 4.0 x4, NVMe 1.4, Հիշողության տեսակ (Memory Type) — 3D NAND TLC,Տարողություն — 1 TB,Կարդալու արագություն — մինչև 7000 MB/s, Գրելու արագություն — մինչև 5000 MB/s․, TBW (գրելու ռեսուրս) — 600 TB ից ոչ պակաս, երաշխիքով</t>
  </si>
  <si>
    <t>Չափաբաժնի համար</t>
  </si>
  <si>
    <t>տեխնիկական բնութագիր</t>
  </si>
  <si>
    <t>Жесткий диск для сервера</t>
  </si>
  <si>
    <t>Внутренний SSD 1 ТБ</t>
  </si>
  <si>
    <t>Коммутатор POE на 24 порта</t>
  </si>
  <si>
    <t>Картридж Canon737</t>
  </si>
  <si>
    <t>Картридж HP59A</t>
  </si>
  <si>
    <t>Картридж Canon719</t>
  </si>
  <si>
    <t>Сумка для ноутбука</t>
  </si>
  <si>
    <t>Коврик для мыши</t>
  </si>
  <si>
    <t>Беспроводная мышь и клавиатура</t>
  </si>
  <si>
    <t>Сетевая розетка</t>
  </si>
  <si>
    <t>Разъем LAN</t>
  </si>
  <si>
    <t>DVD-диск</t>
  </si>
  <si>
    <t>Сетевой разветвитель на 24 порта</t>
  </si>
  <si>
    <t>Накопитель оперативной памяти</t>
  </si>
  <si>
    <t>Шнур питания</t>
  </si>
  <si>
    <t>Монитор</t>
  </si>
  <si>
    <t>Беспроводная мышь</t>
  </si>
  <si>
    <t>Рабочий стол</t>
  </si>
  <si>
    <t>Стол руководителя</t>
  </si>
  <si>
    <t>Настольная подставка</t>
  </si>
  <si>
    <t>Тумба для принтера</t>
  </si>
  <si>
    <t>Тумба</t>
  </si>
  <si>
    <t>Офисное кресло</t>
  </si>
  <si>
    <t>Внутренний жесткий диск 128 ГБ</t>
  </si>
  <si>
    <t>Картридж Canon725</t>
  </si>
  <si>
    <t>Сетевой разветвитель на 16 портов</t>
  </si>
  <si>
    <t>шт.</t>
  </si>
  <si>
    <t>Картридж HP59A для МФУ HP M428</t>
  </si>
  <si>
    <t>Картридж Canon719 для Canon6300, Canon66700, картридж для принтера</t>
  </si>
  <si>
    <t>Серверный жёсткий диск 300 ГБ – HPE Eva P6000, хранилище данных 300 ГБ, 10K SAS, 2,5 дюйма, 6 Гбит/с SFF, SPARE:583711-001, в оригинальной упаковке, с гарантией.</t>
  </si>
  <si>
    <t>Тип: M2 2280, (22×80 мм), Интерфейс — PCI Express 4.0 x4, NVMe 1.4, Тип памяти — 3D NAND TLC, Объём — 1 ТБ, Скорость чтения — до 7000 МБ/с, Скорость записи — до 5000 МБ/с, TBW (ресурс записи) — не менее 600 ТБ, с гарантией.</t>
  </si>
  <si>
    <t>24 порта POE Гбит/с, 2 порта SFP для подключения Гбит/с, 802 3 af/at, мощность PoE 225 Вт</t>
  </si>
  <si>
    <t>Картридж Canon737 для Canon M125</t>
  </si>
  <si>
    <t>Сумка предназначена для ноутбуков с экраном до 15,6 дюйма, изготовлена ​​из прочного и качественного защитного материала.</t>
  </si>
  <si>
    <t>Коврик для мыши, размер: 80 x 300 мм, черный цвет</t>
  </si>
  <si>
    <t>Беспроводная мышь и клавиатура, USB-адаптер 2,4 ГГц, управление мультимедиа с помощью клавиши Fn, белый цвет</t>
  </si>
  <si>
    <t>Сетевая розетка (TIA/EIA): 5e
Тип разъёма: RJ45
Количество модулей: 1
Тип контакта: Dual IDC
Цвет: Белый
Размеры и вес
Высота, мм: 25,2
Ширина: 47 мм
Длина: 64,5 мм
Материал IDC-контакта: фосфористая бронза с золотым покрытием
Материал корпуса IDC-модуля: поликарбонат (ПК)
Сопротивление контакта (макс.): 20 мОм
Сопротивление изоляции (мин.): 50 МОм
Испытательное напряжение: 1000 В / 60 Гц / 1 минута: (в заводской упаковке) с гарантией.</t>
  </si>
  <si>
    <t>Разъём LAN RJ 45 Cat 5e или аналогичный (в индивидуальной заводской упаковке)</t>
  </si>
  <si>
    <t>DVD-диски, 50 шт. в коробке, высокого качества</t>
  </si>
  <si>
    <t>Количество портов: 24 - 10/100/1000 Гбит/с, металлический корпус, пропускная способность: 48 Гбит/с, размеры: 280 x 180 x 44 мм, внутренний универсальный блок питания: 100~240 В, 50/60 МГц, 0,3 А, возможность настенного монтажа, вес: 1,32 кг, вход: RJ45, Cat 5e, автоопределение MDI/MDIX, гарантия 2 года, DGS-1024D или аналогичный, среднее время безотказной работы: 401,515 часа, IEEE 802.3x с контролем надёжности передачи данных (в заводской упаковке) с гарантией, наличие крепления с железными ножками для крепления на серверную панель</t>
  </si>
  <si>
    <t>Производитель: SK Hynix или эквивалентная модель ОС: HMCG78AGBUA084N, объём: 16 ГБ, тип: DDR5-5600 (2800 МГц), тип: 288 контактов, UDIMM, без ECC, напряжение питания 1-10 В, индивидуальная упаковка, 2 устройства в коробке, должно работать только в компьютере с процессором Intel.</t>
  </si>
  <si>
    <t xml:space="preserve">
Основные характеристики
Минимальный размер экрана: 23,8 дюйма
Соотношение сторон: 16:9
Разрешение: Full HD (1920×1080 пикселей)
Тип матрицы: IPS (In-Plane Switching)
Тип подсветки: светодиодная
Минимальный коэффициент контрастности: 1500:1
Минимальные углы обзора: 178° по горизонтали и вертикали
Минимальная частота обновления: 100 Гц
Максимальное время отклика: 8 мс
Минимальный цветовой охват: 16,7 миллионов цветов
В комплекте динамики, минимум 2 x 5 Вт
Входы: не менее 2 x HDMI (HDCP1.4)
Питание: 100–240 В переменного тока, 50/60 Гц
Гарантия: 1 год</t>
  </si>
  <si>
    <t>Беспроводная мышь Weibo: 2.4G, 10 м, Модель: RF-2812, Расстояние: 10 м, Тип батареи: 7-я батарея, Беспроводная технология: 2.4 ГГц, Количество кнопок: 4, Действие: Фотоэлектрическое, Количество кнопок: 4, Оптическое разрешение: 2800 точек на дюйм</t>
  </si>
  <si>
    <t>Рабочий стол имеет внешние размеры 170/70/75 см. Стол изготовлен из металлического каркаса и ЛДСП толщиной 18 мм. Металлический каркас изготовлен из квадратной трубы 30*30*1,2 мм, круглой трубы толщиной 0,8 см и металлической сетки. Металл окрашен порошковой краской белого цвета. Столешница имеет размеры 155*70 см, столешница утолщенная, толщина которой составляет 36 мм. С правой стороны стола расположен ящик с 3 съемными полками, верхняя полка имеет возможность закрываться на замок. Края нерабочей поверхности окантованы кромкой из поливинилхлоридного пластика толщиной 0,8 мм. Кромки должны быть качественной сложной шарообразной формы. Задняя часть стола имеет треугольную форму. К задней части стола прикреплена металлическая полка для компьютера. Размеры стола составляют 50*15*20(В*Ш*Г) см. Цвет согласовывается с заказчиком.</t>
  </si>
  <si>
    <t>Стол для руководителя: внешние размеры 250/76/75 см. Стол изготовлен из металлического каркаса и ЛДСП толщиной 18 мм. Металлический каркас изготовлен из квадратной трубы сечением 30*30*1,2 мм, круглой трубы толщиной 0,8 см и металлической сетки. Металл окрашен белой порошковой краской. Столешница утолщенная, толщина 36 мм. Края рабочей и нерабочей поверхностей окантованы кромкой из ПВХ толщиной 0,8 мм. Стол оснащен ящиком, состоящим из 3 выдвижных полок, верхняя полка имеет запирающийся замок. Ящик встроен в металлическую конструкцию. Полки изготовлены из высококачественных сложных шарикоподшипников. Задняя стенка стола имеет треугольную форму. К левой стороне стола прикреплена металлическая полка для компьютера. Размеры полки: 50*15*20 (Ш*Г*В) см. Цвет необходимо согласовать с заказчиком.</t>
  </si>
  <si>
    <t>Стол резистивный: изготовлен из металлического каркаса и ЛДСП толщиной 18 мм. Торцы рабочей и нерабочей поверхностей окантованы кромкой из ПВХ толщиной 0,8 мм. Размеры: 100*70*75 см. Каркас изготовлен из квадратной трубы сечением 30*30*1,2 мм и круглой трубы толщиной 0,8 см.</t>
  </si>
  <si>
    <t>Стол менеджера: внешние размеры: 200/76/75 см. Стол изготовлен из металлического каркаса и ЛДСП толщиной 18 мм. Торцы рабочей и нерабочей поверхностей окантованы кромкой из ПВХ толщиной 0,8 мм. Металлический каркас изготовлен из квадратной трубы сечением 30*30*1,2 мм, круглой трубы толщиной 0,8 см и металлической сетки. Металл покрыт белой порошковой краской. Столешница утолщенная, толщина 36 мм. Стол имеет выдвижной ящик, состоящий из 3-х подвижных полок, верхняя полка имеет возможность закрываться на замок. Ящик встроен в металлическую конструкцию. Полки изготовлены из высококачественных сложных шарикоподшипников. Задняя часть стола имеет треугольную форму. С левой стороны стола крепится металлическая полка для компьютера. Размеры стола: 50*15*20 (Ш*Г*В) см. Цвет согласовывается с заказчиком.</t>
  </si>
  <si>
    <t>Стол изготовлен из металлического каркаса и ЛДСП толщиной 18 мм. Торцы рабочей и нерабочей поверхностей окантованы кромкой из ПВХ толщиной 0,8 мм. Размеры: 80*75*75 см. Основание изготовлено из профильной трубы сечением 30*30*1,2 мм и круглой трубы толщиной 0,8 см. Стенка перед стойкой имеет треугольную форму. Цвет согласовывается с заказчиком. Столешница</t>
  </si>
  <si>
    <t>Тумба изготовлена ​​из ЛДСП толщиной 18 мм. Внешние размеры: 120*60*60 (В*Д*Ш) см. Тумба имеет одну полку, которая делит тумбу на 2 части. Тумба двухдверная, петли качественные. Задняя стенка тумбы закрыта ДВП толщиной 4 мм. Ручки металлические. Торцы рабочей и нерабочей поверхностей окантованы кромкой из ПВХ толщиной 0,8 мм. Цвет необходимо согласовать с заказчиком.</t>
  </si>
  <si>
    <t>Шкаф изготовлен из ЛДСП толщиной 18 мм. Размеры шкафа: 200*80*40 (Ш*Д*В) см. Задняя стенка шкафа закрыта ЛДСП толщиной 4 мм. Шкаф имеет 2 стеклянные двери, одна из которых закрыта ламинированным профилем. Шкаф разделен на 5 частей с 4 полками. Ручки металлические, петли качественные. Торцы рабочей и нерабочей поверхностей окантованы кромкой из ПВХ толщиной 0,8 мм.</t>
  </si>
  <si>
    <t>Офисное кресло со стационарным основанием-моноподом. Кресло имеет эргономичную конструкцию, обеспечивающую комфортную работу. Ножки изготовлены из никелированного металла, размеры: 1,7*1,5 см. Ширина спинки: 43 см, высота от сиденья: 44 см. Ширина сиденья: 44 см, глубина: 47 см. Высота сиденья от земли — 47 см, высота спинки от земли — 85 см. Расстояние между подлокотниками — 44 см, высота подлокотника от сиденья — 22 см. Цвет — чёрный.</t>
  </si>
  <si>
    <t>Тип: 2,5-дюймовый внутренний, тип подключения: SATA 6 Гбит/с, объём: 128 ГБ, скорость: 520 МБ/с (чтение), 420 МБ/с (запись)</t>
  </si>
  <si>
    <t>Картридж Canon725, предназначен для картриджа принтера MF3010</t>
  </si>
  <si>
    <t>Количество портов: 16 - 10/100/1000 Гбит/с, металлический корпус, пропускная способность: 48 Гбит/с, размеры: 280 x 180 x 44 мм, внутренний универсальный блок питания: 100~240 В, 50/60 МГц, 0,3 А, возможность настенного крепления, вес: 1,32 кг, вход: RJ45, Cat5e, автоопределение MDI/MDIX, гарантия 2 года, DGS-1024D или аналог, среднее время безотказной работы: 401,515 часа, скорость передачи данных IEEE 802.3x, надёжность с контролем (заводская упаковка) и гарантией, наличие устройства с железными ножками для крепления к серверной панели</t>
  </si>
  <si>
    <t xml:space="preserve">Ընդամենը ծախսերը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</si>
</sst>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8"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GHEA Grapalat"/>
      <family val="3"/>
    </font>
    <font>
      <sz val="11"/>
      <name val="GHEA Grapalat"/>
      <family val="3"/>
    </font>
    <font>
      <sz val="8"/>
      <name val="Calibri"/>
      <family val="2"/>
      <scheme val="minor"/>
    </font>
    <font>
      <sz val="10"/>
      <name val="Arial"/>
      <family val="2"/>
    </font>
    <font>
      <sz val="10"/>
      <color rgb="FF000000"/>
      <name val="Calibri"/>
      <family val="2"/>
      <scheme val="minor"/>
    </font>
    <font>
      <sz val="12"/>
      <name val="GHEA Grapalat"/>
      <family val="3"/>
    </font>
    <font>
      <b/>
      <sz val="8"/>
      <name val="GHEA Grapalat"/>
      <family val="3"/>
    </font>
    <font>
      <sz val="11"/>
      <name val="Calibri"/>
      <scheme val="minor"/>
    </font>
    <font>
      <sz val="11"/>
      <name val="Calibri"/>
      <family val="2"/>
      <scheme val="minor"/>
    </font>
    <font>
      <sz val="11"/>
      <name val="Segoe UI"/>
      <family val="2"/>
    </font>
    <font>
      <sz val="9"/>
      <name val="GHEA Grapalat"/>
      <family val="3"/>
    </font>
    <font>
      <b/>
      <sz val="9"/>
      <name val="GHEA Grapalat"/>
      <family val="3"/>
    </font>
    <font>
      <sz val="8"/>
      <color rgb="FFFF0000"/>
      <name val="GHEA Grapalat"/>
      <family val="3"/>
    </font>
  </fonts>
  <fills count="3">
    <fill>
      <patternFill patternType="none"/>
    </fill>
    <fill>
      <patternFill patternType="gray125"/>
    </fill>
    <fill>
      <patternFill patternType="solid">
        <fgColor rgb="FFFFFF00"/>
        <bgColor indexed="64"/>
      </patternFill>
    </fill>
  </fills>
  <borders count="1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diagonal/>
    </border>
    <border>
      <left style="thin">
        <color rgb="FF000000"/>
      </left>
      <right/>
      <top/>
      <bottom style="thin">
        <color rgb="FF000000"/>
      </bottom>
      <diagonal/>
    </border>
  </borders>
  <cellStyleXfs count="9">
    <xf numFmtId="0" fontId="0" fillId="0" borderId="0"/>
    <xf numFmtId="0" fontId="4" fillId="0" borderId="7"/>
    <xf numFmtId="0" fontId="8" fillId="0" borderId="7"/>
    <xf numFmtId="0" fontId="3" fillId="0" borderId="7"/>
    <xf numFmtId="0" fontId="2" fillId="0" borderId="7"/>
    <xf numFmtId="0" fontId="9" fillId="0" borderId="7"/>
    <xf numFmtId="0" fontId="2" fillId="0" borderId="7"/>
    <xf numFmtId="43" fontId="2" fillId="0" borderId="7" applyFont="0" applyFill="0" applyBorder="0" applyAlignment="0" applyProtection="0"/>
    <xf numFmtId="0" fontId="1" fillId="0" borderId="7"/>
  </cellStyleXfs>
  <cellXfs count="43">
    <xf numFmtId="0" fontId="0" fillId="0" borderId="0" xfId="0"/>
    <xf numFmtId="0" fontId="12" fillId="0" borderId="0" xfId="0" applyFont="1"/>
    <xf numFmtId="0" fontId="5" fillId="2" borderId="10" xfId="0" applyFont="1" applyFill="1" applyBorder="1"/>
    <xf numFmtId="0" fontId="12" fillId="0" borderId="0" xfId="0" applyFont="1" applyFill="1"/>
    <xf numFmtId="0" fontId="11" fillId="0" borderId="1" xfId="0" applyFont="1" applyFill="1" applyBorder="1" applyAlignment="1">
      <alignment horizontal="center" vertical="center" wrapText="1"/>
    </xf>
    <xf numFmtId="0" fontId="6" fillId="0" borderId="2" xfId="0" applyFont="1" applyFill="1" applyBorder="1" applyAlignment="1">
      <alignment vertical="center"/>
    </xf>
    <xf numFmtId="0" fontId="11" fillId="0" borderId="4" xfId="0" applyFont="1" applyFill="1" applyBorder="1" applyAlignment="1">
      <alignment horizontal="center" vertical="center" wrapText="1"/>
    </xf>
    <xf numFmtId="3" fontId="11" fillId="0" borderId="4" xfId="0" applyNumberFormat="1" applyFont="1" applyFill="1" applyBorder="1" applyAlignment="1">
      <alignment horizontal="center" vertical="center" wrapText="1"/>
    </xf>
    <xf numFmtId="0" fontId="16" fillId="0" borderId="8" xfId="0"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0" fontId="11" fillId="0" borderId="5" xfId="0" applyFont="1" applyFill="1" applyBorder="1" applyAlignment="1">
      <alignment horizontal="center" vertical="center" wrapText="1"/>
    </xf>
    <xf numFmtId="0" fontId="6" fillId="0" borderId="6" xfId="0" applyFont="1" applyFill="1" applyBorder="1" applyAlignment="1">
      <alignment vertical="center"/>
    </xf>
    <xf numFmtId="0" fontId="6" fillId="0" borderId="6" xfId="0" applyFont="1" applyFill="1" applyBorder="1" applyAlignment="1">
      <alignment horizontal="center" vertical="center"/>
    </xf>
    <xf numFmtId="0" fontId="12" fillId="0" borderId="8" xfId="0" applyFont="1" applyFill="1" applyBorder="1"/>
    <xf numFmtId="49" fontId="5" fillId="0" borderId="10" xfId="0" applyNumberFormat="1" applyFont="1" applyFill="1" applyBorder="1" applyAlignment="1">
      <alignment horizontal="center" vertical="center" wrapText="1"/>
    </xf>
    <xf numFmtId="0" fontId="5" fillId="0" borderId="8" xfId="0" applyFont="1" applyFill="1" applyBorder="1" applyAlignment="1">
      <alignment vertical="center" wrapText="1"/>
    </xf>
    <xf numFmtId="0" fontId="5" fillId="0" borderId="8" xfId="0" applyFont="1" applyFill="1" applyBorder="1" applyAlignment="1">
      <alignment horizontal="center" vertical="center"/>
    </xf>
    <xf numFmtId="2" fontId="5" fillId="0" borderId="8" xfId="0" applyNumberFormat="1" applyFont="1" applyFill="1" applyBorder="1" applyAlignment="1">
      <alignment horizontal="center" vertical="center"/>
    </xf>
    <xf numFmtId="164" fontId="5" fillId="0" borderId="8" xfId="0" applyNumberFormat="1" applyFont="1" applyFill="1" applyBorder="1" applyAlignment="1">
      <alignment horizontal="center" vertical="center"/>
    </xf>
    <xf numFmtId="0" fontId="12" fillId="0" borderId="8" xfId="0" applyFont="1" applyFill="1" applyBorder="1" applyAlignment="1">
      <alignment wrapText="1"/>
    </xf>
    <xf numFmtId="0" fontId="13" fillId="0" borderId="8" xfId="0" applyFont="1" applyFill="1" applyBorder="1" applyAlignment="1">
      <alignment wrapText="1"/>
    </xf>
    <xf numFmtId="0" fontId="14" fillId="0" borderId="8" xfId="0" applyFont="1" applyFill="1" applyBorder="1" applyAlignment="1">
      <alignment wrapText="1"/>
    </xf>
    <xf numFmtId="0" fontId="13" fillId="0" borderId="8" xfId="0" applyFont="1" applyFill="1" applyBorder="1" applyAlignment="1">
      <alignment vertical="center" wrapText="1"/>
    </xf>
    <xf numFmtId="0" fontId="10" fillId="0" borderId="8" xfId="0" applyFont="1" applyFill="1" applyBorder="1" applyAlignment="1">
      <alignment horizontal="left" vertical="center" wrapText="1"/>
    </xf>
    <xf numFmtId="0" fontId="10" fillId="0" borderId="8" xfId="0" applyFont="1" applyFill="1" applyBorder="1" applyAlignment="1">
      <alignment horizontal="left" vertical="top" wrapText="1"/>
    </xf>
    <xf numFmtId="0" fontId="10" fillId="0" borderId="9" xfId="0" applyFont="1" applyFill="1" applyBorder="1" applyAlignment="1">
      <alignment horizontal="left" vertical="top" wrapText="1"/>
    </xf>
    <xf numFmtId="0" fontId="5" fillId="0" borderId="10" xfId="0" applyFont="1" applyFill="1" applyBorder="1"/>
    <xf numFmtId="0" fontId="5" fillId="0" borderId="8" xfId="0" applyFont="1" applyFill="1" applyBorder="1" applyAlignment="1">
      <alignment wrapText="1"/>
    </xf>
    <xf numFmtId="0" fontId="5" fillId="0" borderId="8" xfId="0" applyFont="1" applyFill="1" applyBorder="1" applyAlignment="1">
      <alignment vertical="center"/>
    </xf>
    <xf numFmtId="0" fontId="5" fillId="0" borderId="10" xfId="0" applyFont="1" applyFill="1" applyBorder="1" applyAlignment="1">
      <alignment horizontal="center" vertical="center" wrapText="1"/>
    </xf>
    <xf numFmtId="0" fontId="17" fillId="0" borderId="10" xfId="0" applyFont="1" applyFill="1" applyBorder="1"/>
    <xf numFmtId="0" fontId="5" fillId="0" borderId="8" xfId="0" applyFont="1" applyFill="1" applyBorder="1"/>
    <xf numFmtId="0" fontId="5" fillId="0" borderId="10" xfId="0" applyFont="1" applyFill="1" applyBorder="1" applyAlignment="1">
      <alignment vertical="center"/>
    </xf>
    <xf numFmtId="0" fontId="5" fillId="0" borderId="10" xfId="0" applyFont="1" applyFill="1" applyBorder="1" applyAlignment="1">
      <alignment vertical="center" wrapText="1"/>
    </xf>
    <xf numFmtId="0" fontId="5" fillId="0" borderId="11" xfId="0" applyFont="1" applyFill="1" applyBorder="1" applyAlignment="1">
      <alignment vertical="center" wrapText="1"/>
    </xf>
    <xf numFmtId="0" fontId="5" fillId="0" borderId="9" xfId="0" applyFont="1" applyFill="1" applyBorder="1" applyAlignment="1">
      <alignment horizontal="center" vertical="center" wrapText="1"/>
    </xf>
    <xf numFmtId="0" fontId="5" fillId="0" borderId="9" xfId="0" applyFont="1" applyFill="1" applyBorder="1" applyAlignment="1">
      <alignment vertical="center" wrapText="1"/>
    </xf>
    <xf numFmtId="0" fontId="12" fillId="0" borderId="10" xfId="0" applyFont="1" applyFill="1" applyBorder="1" applyAlignment="1">
      <alignment horizontal="center" vertical="center"/>
    </xf>
    <xf numFmtId="0" fontId="15" fillId="0" borderId="9" xfId="0" applyFont="1" applyFill="1" applyBorder="1" applyAlignment="1">
      <alignment horizontal="left" vertical="top" wrapText="1"/>
    </xf>
    <xf numFmtId="0" fontId="5" fillId="0" borderId="8" xfId="0" applyNumberFormat="1" applyFont="1" applyFill="1" applyBorder="1" applyAlignment="1">
      <alignment horizontal="center" vertical="center"/>
    </xf>
    <xf numFmtId="0" fontId="6" fillId="0" borderId="12" xfId="0" applyFont="1" applyFill="1" applyBorder="1" applyAlignment="1">
      <alignment vertical="center"/>
    </xf>
    <xf numFmtId="0" fontId="13" fillId="0" borderId="8" xfId="0" applyFont="1" applyFill="1" applyBorder="1" applyAlignment="1">
      <alignment horizontal="center" vertical="center"/>
    </xf>
    <xf numFmtId="0" fontId="5" fillId="2" borderId="8" xfId="0" applyFont="1" applyFill="1" applyBorder="1" applyAlignment="1">
      <alignment wrapText="1"/>
    </xf>
  </cellXfs>
  <cellStyles count="9">
    <cellStyle name="Comma 2" xfId="7" xr:uid="{0141F421-0D3B-4061-A8BA-2B82EDEF0E05}"/>
    <cellStyle name="Normal" xfId="0" builtinId="0"/>
    <cellStyle name="Normal 2" xfId="2" xr:uid="{00000000-0005-0000-0000-000000000000}"/>
    <cellStyle name="Normal 2 2" xfId="6" xr:uid="{35592386-CA1E-4BE2-BEC6-F8FEFA156904}"/>
    <cellStyle name="Normal 2 3" xfId="5" xr:uid="{640D288C-FDFD-4DF0-A5F6-2B5EE9BF1585}"/>
    <cellStyle name="Normal 3" xfId="3" xr:uid="{00000000-0005-0000-0000-000001000000}"/>
    <cellStyle name="Normal 3 2" xfId="8" xr:uid="{2A3A6968-2CBA-4456-ADFD-EDD9A3B191EB}"/>
    <cellStyle name="Normal 4" xfId="4" xr:uid="{1731DFD0-7E05-43B6-A64F-74A11D7D5F97}"/>
    <cellStyle name="Обычный 8" xfId="1" xr:uid="{00000000-0005-0000-0000-000003000000}"/>
  </cellStyles>
  <dxfs count="0"/>
  <tableStyles count="0" defaultTableStyle="TableStyleMedium2" defaultPivotStyle="PivotStyleLight16"/>
  <colors>
    <mruColors>
      <color rgb="FFFFAFCA"/>
      <color rgb="FF802238"/>
      <color rgb="FFD5617D"/>
      <color rgb="FFA42C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C24EB-71A2-447D-83D8-495B306D3F07}">
  <dimension ref="A1:I30"/>
  <sheetViews>
    <sheetView tabSelected="1" zoomScale="90" zoomScaleNormal="90" workbookViewId="0">
      <selection activeCell="I12" sqref="I12"/>
    </sheetView>
  </sheetViews>
  <sheetFormatPr defaultRowHeight="14.4" x14ac:dyDescent="0.3"/>
  <cols>
    <col min="1" max="1" width="8.88671875" style="1"/>
    <col min="2" max="2" width="11.21875" style="1" customWidth="1"/>
    <col min="3" max="3" width="28" style="1" customWidth="1"/>
    <col min="4" max="4" width="9.21875" style="1" customWidth="1"/>
    <col min="5" max="6" width="8.88671875" style="1" customWidth="1"/>
    <col min="7" max="7" width="7" style="1" customWidth="1"/>
    <col min="8" max="8" width="8.88671875" style="1" customWidth="1"/>
    <col min="9" max="9" width="51.33203125" style="1" customWidth="1"/>
    <col min="10" max="16384" width="8.88671875" style="1"/>
  </cols>
  <sheetData>
    <row r="1" spans="1:9" ht="15.6" x14ac:dyDescent="0.3">
      <c r="A1" s="3"/>
      <c r="B1" s="4" t="s">
        <v>0</v>
      </c>
      <c r="C1" s="5"/>
      <c r="D1" s="6" t="s">
        <v>1</v>
      </c>
      <c r="E1" s="6" t="s">
        <v>2</v>
      </c>
      <c r="F1" s="7" t="s">
        <v>3</v>
      </c>
      <c r="G1" s="7" t="s">
        <v>4</v>
      </c>
      <c r="H1" s="7" t="s">
        <v>129</v>
      </c>
      <c r="I1" s="3"/>
    </row>
    <row r="2" spans="1:9" ht="57" x14ac:dyDescent="0.3">
      <c r="A2" s="8" t="s">
        <v>73</v>
      </c>
      <c r="B2" s="9" t="s">
        <v>5</v>
      </c>
      <c r="C2" s="10" t="s">
        <v>6</v>
      </c>
      <c r="D2" s="11"/>
      <c r="E2" s="11"/>
      <c r="F2" s="11"/>
      <c r="G2" s="12"/>
      <c r="H2" s="40"/>
      <c r="I2" s="41" t="s">
        <v>74</v>
      </c>
    </row>
    <row r="3" spans="1:9" ht="72" x14ac:dyDescent="0.3">
      <c r="A3" s="13">
        <v>1</v>
      </c>
      <c r="B3" s="14" t="s">
        <v>14</v>
      </c>
      <c r="C3" s="15" t="s">
        <v>18</v>
      </c>
      <c r="D3" s="16" t="s">
        <v>7</v>
      </c>
      <c r="E3" s="16" t="s">
        <v>8</v>
      </c>
      <c r="F3" s="17">
        <v>94000</v>
      </c>
      <c r="G3" s="18">
        <v>3</v>
      </c>
      <c r="H3" s="39">
        <f>F3*G3</f>
        <v>282000</v>
      </c>
      <c r="I3" s="19" t="s">
        <v>19</v>
      </c>
    </row>
    <row r="4" spans="1:9" ht="86.4" x14ac:dyDescent="0.3">
      <c r="A4" s="13">
        <f>+A3+1</f>
        <v>2</v>
      </c>
      <c r="B4" s="14" t="s">
        <v>54</v>
      </c>
      <c r="C4" s="15" t="s">
        <v>20</v>
      </c>
      <c r="D4" s="16" t="s">
        <v>7</v>
      </c>
      <c r="E4" s="16" t="s">
        <v>8</v>
      </c>
      <c r="F4" s="17">
        <v>38000</v>
      </c>
      <c r="G4" s="18">
        <v>10</v>
      </c>
      <c r="H4" s="39">
        <f t="shared" ref="H4:H30" si="0">F4*G4</f>
        <v>380000</v>
      </c>
      <c r="I4" s="19" t="s">
        <v>72</v>
      </c>
    </row>
    <row r="5" spans="1:9" ht="28.8" x14ac:dyDescent="0.3">
      <c r="A5" s="13">
        <f t="shared" ref="A5:A30" si="1">+A4+1</f>
        <v>3</v>
      </c>
      <c r="B5" s="14" t="s">
        <v>11</v>
      </c>
      <c r="C5" s="15" t="s">
        <v>21</v>
      </c>
      <c r="D5" s="16" t="s">
        <v>7</v>
      </c>
      <c r="E5" s="16" t="s">
        <v>8</v>
      </c>
      <c r="F5" s="17">
        <v>150000</v>
      </c>
      <c r="G5" s="18">
        <v>3</v>
      </c>
      <c r="H5" s="39">
        <f t="shared" si="0"/>
        <v>450000</v>
      </c>
      <c r="I5" s="20" t="s">
        <v>70</v>
      </c>
    </row>
    <row r="6" spans="1:9" x14ac:dyDescent="0.3">
      <c r="A6" s="13">
        <f t="shared" si="1"/>
        <v>4</v>
      </c>
      <c r="B6" s="14" t="s">
        <v>55</v>
      </c>
      <c r="C6" s="15" t="s">
        <v>22</v>
      </c>
      <c r="D6" s="16" t="s">
        <v>7</v>
      </c>
      <c r="E6" s="16" t="s">
        <v>8</v>
      </c>
      <c r="F6" s="17">
        <v>4000</v>
      </c>
      <c r="G6" s="18">
        <v>5</v>
      </c>
      <c r="H6" s="39">
        <f t="shared" si="0"/>
        <v>20000</v>
      </c>
      <c r="I6" s="19" t="s">
        <v>66</v>
      </c>
    </row>
    <row r="7" spans="1:9" ht="28.8" x14ac:dyDescent="0.3">
      <c r="A7" s="13">
        <f t="shared" si="1"/>
        <v>5</v>
      </c>
      <c r="B7" s="14" t="s">
        <v>55</v>
      </c>
      <c r="C7" s="15" t="s">
        <v>23</v>
      </c>
      <c r="D7" s="16" t="s">
        <v>7</v>
      </c>
      <c r="E7" s="16" t="s">
        <v>8</v>
      </c>
      <c r="F7" s="17">
        <v>5000</v>
      </c>
      <c r="G7" s="18">
        <v>5</v>
      </c>
      <c r="H7" s="39">
        <f t="shared" si="0"/>
        <v>25000</v>
      </c>
      <c r="I7" s="19" t="s">
        <v>65</v>
      </c>
    </row>
    <row r="8" spans="1:9" ht="28.8" x14ac:dyDescent="0.3">
      <c r="A8" s="13">
        <f t="shared" si="1"/>
        <v>6</v>
      </c>
      <c r="B8" s="14" t="s">
        <v>55</v>
      </c>
      <c r="C8" s="15" t="s">
        <v>24</v>
      </c>
      <c r="D8" s="16" t="s">
        <v>7</v>
      </c>
      <c r="E8" s="16" t="s">
        <v>8</v>
      </c>
      <c r="F8" s="17">
        <v>5000</v>
      </c>
      <c r="G8" s="18">
        <v>5</v>
      </c>
      <c r="H8" s="39">
        <f t="shared" si="0"/>
        <v>25000</v>
      </c>
      <c r="I8" s="19" t="s">
        <v>64</v>
      </c>
    </row>
    <row r="9" spans="1:9" ht="84" x14ac:dyDescent="0.4">
      <c r="A9" s="13">
        <f t="shared" si="1"/>
        <v>7</v>
      </c>
      <c r="B9" s="14" t="s">
        <v>13</v>
      </c>
      <c r="C9" s="15" t="s">
        <v>25</v>
      </c>
      <c r="D9" s="16" t="s">
        <v>7</v>
      </c>
      <c r="E9" s="16" t="s">
        <v>8</v>
      </c>
      <c r="F9" s="17">
        <v>10000</v>
      </c>
      <c r="G9" s="18">
        <v>10</v>
      </c>
      <c r="H9" s="39">
        <f t="shared" si="0"/>
        <v>100000</v>
      </c>
      <c r="I9" s="21" t="s">
        <v>69</v>
      </c>
    </row>
    <row r="10" spans="1:9" x14ac:dyDescent="0.3">
      <c r="A10" s="13">
        <f t="shared" si="1"/>
        <v>8</v>
      </c>
      <c r="B10" s="14" t="s">
        <v>12</v>
      </c>
      <c r="C10" s="15" t="s">
        <v>26</v>
      </c>
      <c r="D10" s="16" t="s">
        <v>7</v>
      </c>
      <c r="E10" s="16" t="s">
        <v>8</v>
      </c>
      <c r="F10" s="17">
        <v>1500</v>
      </c>
      <c r="G10" s="18">
        <v>20</v>
      </c>
      <c r="H10" s="39">
        <f t="shared" si="0"/>
        <v>30000</v>
      </c>
      <c r="I10" s="13" t="s">
        <v>67</v>
      </c>
    </row>
    <row r="11" spans="1:9" ht="57" customHeight="1" x14ac:dyDescent="0.3">
      <c r="A11" s="13">
        <f t="shared" si="1"/>
        <v>9</v>
      </c>
      <c r="B11" s="14" t="s">
        <v>9</v>
      </c>
      <c r="C11" s="15" t="s">
        <v>27</v>
      </c>
      <c r="D11" s="16" t="s">
        <v>7</v>
      </c>
      <c r="E11" s="16" t="s">
        <v>8</v>
      </c>
      <c r="F11" s="17">
        <v>15000</v>
      </c>
      <c r="G11" s="18">
        <v>10</v>
      </c>
      <c r="H11" s="39">
        <f t="shared" si="0"/>
        <v>150000</v>
      </c>
      <c r="I11" s="22" t="s">
        <v>68</v>
      </c>
    </row>
    <row r="12" spans="1:9" ht="313.2" x14ac:dyDescent="0.3">
      <c r="A12" s="13">
        <f t="shared" si="1"/>
        <v>10</v>
      </c>
      <c r="B12" s="14" t="s">
        <v>9</v>
      </c>
      <c r="C12" s="15" t="s">
        <v>16</v>
      </c>
      <c r="D12" s="16" t="s">
        <v>7</v>
      </c>
      <c r="E12" s="16" t="s">
        <v>8</v>
      </c>
      <c r="F12" s="17">
        <v>2200</v>
      </c>
      <c r="G12" s="18">
        <v>200</v>
      </c>
      <c r="H12" s="39">
        <f t="shared" si="0"/>
        <v>440000</v>
      </c>
      <c r="I12" s="23" t="s">
        <v>60</v>
      </c>
    </row>
    <row r="13" spans="1:9" ht="66" customHeight="1" x14ac:dyDescent="0.3">
      <c r="A13" s="13">
        <f t="shared" si="1"/>
        <v>11</v>
      </c>
      <c r="B13" s="14" t="s">
        <v>9</v>
      </c>
      <c r="C13" s="15" t="s">
        <v>28</v>
      </c>
      <c r="D13" s="16" t="s">
        <v>7</v>
      </c>
      <c r="E13" s="16" t="s">
        <v>8</v>
      </c>
      <c r="F13" s="17">
        <v>100</v>
      </c>
      <c r="G13" s="18">
        <v>2000</v>
      </c>
      <c r="H13" s="39">
        <f t="shared" si="0"/>
        <v>200000</v>
      </c>
      <c r="I13" s="24" t="s">
        <v>59</v>
      </c>
    </row>
    <row r="14" spans="1:9" x14ac:dyDescent="0.3">
      <c r="A14" s="13">
        <f t="shared" si="1"/>
        <v>12</v>
      </c>
      <c r="B14" s="14" t="s">
        <v>10</v>
      </c>
      <c r="C14" s="15" t="s">
        <v>29</v>
      </c>
      <c r="D14" s="16" t="s">
        <v>7</v>
      </c>
      <c r="E14" s="16" t="s">
        <v>8</v>
      </c>
      <c r="F14" s="17">
        <v>100</v>
      </c>
      <c r="G14" s="18">
        <v>50</v>
      </c>
      <c r="H14" s="39">
        <f t="shared" si="0"/>
        <v>5000</v>
      </c>
      <c r="I14" s="13" t="s">
        <v>62</v>
      </c>
    </row>
    <row r="15" spans="1:9" ht="243.6" x14ac:dyDescent="0.3">
      <c r="A15" s="13">
        <f t="shared" si="1"/>
        <v>13</v>
      </c>
      <c r="B15" s="14" t="s">
        <v>15</v>
      </c>
      <c r="C15" s="15" t="s">
        <v>30</v>
      </c>
      <c r="D15" s="16" t="s">
        <v>7</v>
      </c>
      <c r="E15" s="16" t="s">
        <v>8</v>
      </c>
      <c r="F15" s="17">
        <v>45000</v>
      </c>
      <c r="G15" s="18">
        <v>10</v>
      </c>
      <c r="H15" s="39">
        <f t="shared" si="0"/>
        <v>450000</v>
      </c>
      <c r="I15" s="25" t="s">
        <v>58</v>
      </c>
    </row>
    <row r="16" spans="1:9" ht="101.25" customHeight="1" x14ac:dyDescent="0.3">
      <c r="A16" s="13">
        <f t="shared" si="1"/>
        <v>14</v>
      </c>
      <c r="B16" s="26">
        <v>30236170</v>
      </c>
      <c r="C16" s="27" t="s">
        <v>31</v>
      </c>
      <c r="D16" s="16" t="s">
        <v>7</v>
      </c>
      <c r="E16" s="16" t="s">
        <v>8</v>
      </c>
      <c r="F16" s="28">
        <v>25000</v>
      </c>
      <c r="G16" s="16">
        <v>8</v>
      </c>
      <c r="H16" s="39">
        <f t="shared" si="0"/>
        <v>200000</v>
      </c>
      <c r="I16" s="29" t="s">
        <v>41</v>
      </c>
    </row>
    <row r="17" spans="1:9" x14ac:dyDescent="0.3">
      <c r="A17" s="13">
        <f t="shared" si="1"/>
        <v>15</v>
      </c>
      <c r="B17" s="26">
        <v>30237114</v>
      </c>
      <c r="C17" s="27" t="s">
        <v>32</v>
      </c>
      <c r="D17" s="16" t="s">
        <v>7</v>
      </c>
      <c r="E17" s="31" t="s">
        <v>8</v>
      </c>
      <c r="F17" s="28">
        <v>1800</v>
      </c>
      <c r="G17" s="16">
        <v>20</v>
      </c>
      <c r="H17" s="39">
        <f t="shared" si="0"/>
        <v>36000</v>
      </c>
      <c r="I17" s="32" t="s">
        <v>42</v>
      </c>
    </row>
    <row r="18" spans="1:9" ht="172.8" x14ac:dyDescent="0.3">
      <c r="A18" s="13">
        <f t="shared" si="1"/>
        <v>16</v>
      </c>
      <c r="B18" s="26">
        <v>30237490</v>
      </c>
      <c r="C18" s="27" t="s">
        <v>17</v>
      </c>
      <c r="D18" s="16" t="s">
        <v>7</v>
      </c>
      <c r="E18" s="31" t="s">
        <v>8</v>
      </c>
      <c r="F18" s="28">
        <v>70000</v>
      </c>
      <c r="G18" s="16">
        <v>10</v>
      </c>
      <c r="H18" s="39">
        <f t="shared" si="0"/>
        <v>700000</v>
      </c>
      <c r="I18" s="33" t="s">
        <v>71</v>
      </c>
    </row>
    <row r="19" spans="1:9" ht="56.4" customHeight="1" x14ac:dyDescent="0.3">
      <c r="A19" s="13">
        <f t="shared" si="1"/>
        <v>17</v>
      </c>
      <c r="B19" s="26">
        <v>30237412</v>
      </c>
      <c r="C19" s="27" t="s">
        <v>33</v>
      </c>
      <c r="D19" s="16" t="s">
        <v>7</v>
      </c>
      <c r="E19" s="31" t="s">
        <v>8</v>
      </c>
      <c r="F19" s="28">
        <v>3000</v>
      </c>
      <c r="G19" s="16">
        <v>10</v>
      </c>
      <c r="H19" s="39">
        <f t="shared" si="0"/>
        <v>30000</v>
      </c>
      <c r="I19" s="33" t="s">
        <v>43</v>
      </c>
    </row>
    <row r="20" spans="1:9" ht="162" x14ac:dyDescent="0.3">
      <c r="A20" s="13">
        <f t="shared" si="1"/>
        <v>18</v>
      </c>
      <c r="B20" s="26">
        <v>39121100</v>
      </c>
      <c r="C20" s="27" t="s">
        <v>34</v>
      </c>
      <c r="D20" s="16" t="s">
        <v>7</v>
      </c>
      <c r="E20" s="31" t="s">
        <v>8</v>
      </c>
      <c r="F20" s="28">
        <v>140000</v>
      </c>
      <c r="G20" s="16">
        <v>40</v>
      </c>
      <c r="H20" s="39">
        <f t="shared" si="0"/>
        <v>5600000</v>
      </c>
      <c r="I20" s="33" t="s">
        <v>44</v>
      </c>
    </row>
    <row r="21" spans="1:9" ht="162" x14ac:dyDescent="0.3">
      <c r="A21" s="13">
        <f t="shared" si="1"/>
        <v>19</v>
      </c>
      <c r="B21" s="26">
        <v>39121100</v>
      </c>
      <c r="C21" s="27" t="s">
        <v>35</v>
      </c>
      <c r="D21" s="16" t="s">
        <v>7</v>
      </c>
      <c r="E21" s="31" t="s">
        <v>8</v>
      </c>
      <c r="F21" s="28">
        <v>160000</v>
      </c>
      <c r="G21" s="16">
        <v>2</v>
      </c>
      <c r="H21" s="39">
        <f t="shared" si="0"/>
        <v>320000</v>
      </c>
      <c r="I21" s="34" t="s">
        <v>45</v>
      </c>
    </row>
    <row r="22" spans="1:9" ht="75.599999999999994" x14ac:dyDescent="0.3">
      <c r="A22" s="13">
        <f t="shared" si="1"/>
        <v>20</v>
      </c>
      <c r="B22" s="26">
        <v>39121100</v>
      </c>
      <c r="C22" s="27" t="s">
        <v>36</v>
      </c>
      <c r="D22" s="16" t="s">
        <v>7</v>
      </c>
      <c r="E22" s="31" t="s">
        <v>8</v>
      </c>
      <c r="F22" s="35">
        <v>40000</v>
      </c>
      <c r="G22" s="35">
        <v>3</v>
      </c>
      <c r="H22" s="39">
        <f t="shared" si="0"/>
        <v>120000</v>
      </c>
      <c r="I22" s="36" t="s">
        <v>46</v>
      </c>
    </row>
    <row r="23" spans="1:9" ht="172.8" x14ac:dyDescent="0.3">
      <c r="A23" s="13">
        <f t="shared" si="1"/>
        <v>21</v>
      </c>
      <c r="B23" s="26">
        <v>39121100</v>
      </c>
      <c r="C23" s="27" t="s">
        <v>35</v>
      </c>
      <c r="D23" s="16" t="s">
        <v>7</v>
      </c>
      <c r="E23" s="31" t="s">
        <v>8</v>
      </c>
      <c r="F23" s="28">
        <v>150000</v>
      </c>
      <c r="G23" s="16">
        <v>1</v>
      </c>
      <c r="H23" s="39">
        <f t="shared" si="0"/>
        <v>150000</v>
      </c>
      <c r="I23" s="33" t="s">
        <v>47</v>
      </c>
    </row>
    <row r="24" spans="1:9" ht="86.4" x14ac:dyDescent="0.3">
      <c r="A24" s="13">
        <f t="shared" si="1"/>
        <v>22</v>
      </c>
      <c r="B24" s="26">
        <v>39121100</v>
      </c>
      <c r="C24" s="27" t="s">
        <v>53</v>
      </c>
      <c r="D24" s="16" t="s">
        <v>7</v>
      </c>
      <c r="E24" s="31" t="s">
        <v>8</v>
      </c>
      <c r="F24" s="15">
        <v>40000</v>
      </c>
      <c r="G24" s="15">
        <v>2</v>
      </c>
      <c r="H24" s="39">
        <f t="shared" si="0"/>
        <v>80000</v>
      </c>
      <c r="I24" s="33" t="s">
        <v>48</v>
      </c>
    </row>
    <row r="25" spans="1:9" ht="86.4" x14ac:dyDescent="0.3">
      <c r="A25" s="13">
        <f t="shared" si="1"/>
        <v>23</v>
      </c>
      <c r="B25" s="26">
        <v>39121520</v>
      </c>
      <c r="C25" s="27" t="s">
        <v>37</v>
      </c>
      <c r="D25" s="16" t="s">
        <v>7</v>
      </c>
      <c r="E25" s="31" t="s">
        <v>8</v>
      </c>
      <c r="F25" s="28">
        <v>50000</v>
      </c>
      <c r="G25" s="28">
        <v>1</v>
      </c>
      <c r="H25" s="39">
        <f t="shared" si="0"/>
        <v>50000</v>
      </c>
      <c r="I25" s="33" t="s">
        <v>49</v>
      </c>
    </row>
    <row r="26" spans="1:9" ht="86.4" x14ac:dyDescent="0.3">
      <c r="A26" s="13">
        <f t="shared" si="1"/>
        <v>24</v>
      </c>
      <c r="B26" s="26">
        <v>39141120</v>
      </c>
      <c r="C26" s="27" t="s">
        <v>38</v>
      </c>
      <c r="D26" s="16" t="s">
        <v>7</v>
      </c>
      <c r="E26" s="31" t="s">
        <v>8</v>
      </c>
      <c r="F26" s="28">
        <v>120000</v>
      </c>
      <c r="G26" s="28">
        <v>10</v>
      </c>
      <c r="H26" s="39">
        <f t="shared" si="0"/>
        <v>1200000</v>
      </c>
      <c r="I26" s="33" t="s">
        <v>50</v>
      </c>
    </row>
    <row r="27" spans="1:9" ht="86.4" x14ac:dyDescent="0.3">
      <c r="A27" s="13">
        <f t="shared" si="1"/>
        <v>25</v>
      </c>
      <c r="B27" s="2">
        <v>39111180</v>
      </c>
      <c r="C27" s="42" t="s">
        <v>39</v>
      </c>
      <c r="D27" s="16" t="s">
        <v>7</v>
      </c>
      <c r="E27" s="31" t="s">
        <v>8</v>
      </c>
      <c r="F27" s="28">
        <v>42000</v>
      </c>
      <c r="G27" s="28">
        <v>15</v>
      </c>
      <c r="H27" s="39">
        <f t="shared" si="0"/>
        <v>630000</v>
      </c>
      <c r="I27" s="33" t="s">
        <v>51</v>
      </c>
    </row>
    <row r="28" spans="1:9" ht="21.6" x14ac:dyDescent="0.3">
      <c r="A28" s="13">
        <f t="shared" si="1"/>
        <v>26</v>
      </c>
      <c r="B28" s="26">
        <v>30232480</v>
      </c>
      <c r="C28" s="27" t="s">
        <v>40</v>
      </c>
      <c r="D28" s="16" t="s">
        <v>7</v>
      </c>
      <c r="E28" s="31" t="s">
        <v>8</v>
      </c>
      <c r="F28" s="16">
        <v>10000</v>
      </c>
      <c r="G28" s="16">
        <v>20</v>
      </c>
      <c r="H28" s="39">
        <f t="shared" si="0"/>
        <v>200000</v>
      </c>
      <c r="I28" s="29" t="s">
        <v>52</v>
      </c>
    </row>
    <row r="29" spans="1:9" ht="28.8" x14ac:dyDescent="0.3">
      <c r="A29" s="13">
        <f t="shared" si="1"/>
        <v>27</v>
      </c>
      <c r="B29" s="14" t="s">
        <v>55</v>
      </c>
      <c r="C29" s="27" t="s">
        <v>56</v>
      </c>
      <c r="D29" s="16" t="s">
        <v>7</v>
      </c>
      <c r="E29" s="31" t="s">
        <v>8</v>
      </c>
      <c r="F29" s="16">
        <v>4000</v>
      </c>
      <c r="G29" s="16">
        <v>5</v>
      </c>
      <c r="H29" s="39">
        <f t="shared" si="0"/>
        <v>20000</v>
      </c>
      <c r="I29" s="19" t="s">
        <v>63</v>
      </c>
    </row>
    <row r="30" spans="1:9" ht="135" customHeight="1" x14ac:dyDescent="0.3">
      <c r="A30" s="13">
        <f t="shared" si="1"/>
        <v>28</v>
      </c>
      <c r="B30" s="37">
        <v>32421300</v>
      </c>
      <c r="C30" s="15" t="s">
        <v>57</v>
      </c>
      <c r="D30" s="16" t="s">
        <v>7</v>
      </c>
      <c r="E30" s="31" t="s">
        <v>8</v>
      </c>
      <c r="F30" s="16">
        <v>36000</v>
      </c>
      <c r="G30" s="16">
        <v>5</v>
      </c>
      <c r="H30" s="39">
        <f t="shared" si="0"/>
        <v>180000</v>
      </c>
      <c r="I30" s="38" t="s">
        <v>61</v>
      </c>
    </row>
  </sheetData>
  <autoFilter ref="B1:B30" xr:uid="{A644C8CD-26C7-45DC-878A-3E5A04E933F9}"/>
  <mergeCells count="6">
    <mergeCell ref="B1:C1"/>
    <mergeCell ref="D1:D2"/>
    <mergeCell ref="E1:E2"/>
    <mergeCell ref="F1:F2"/>
    <mergeCell ref="G1:G2"/>
    <mergeCell ref="H1:H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C8CD-26C7-45DC-878A-3E5A04E933F9}">
  <sheetPr codeName="Sheet1"/>
  <dimension ref="A1:H28"/>
  <sheetViews>
    <sheetView topLeftCell="A21" zoomScale="90" zoomScaleNormal="90" workbookViewId="0">
      <selection activeCell="H28" sqref="H28"/>
    </sheetView>
  </sheetViews>
  <sheetFormatPr defaultRowHeight="14.4" x14ac:dyDescent="0.3"/>
  <cols>
    <col min="1" max="1" width="8.88671875" style="1"/>
    <col min="2" max="2" width="11.21875" style="1" customWidth="1"/>
    <col min="3" max="3" width="28" style="1" customWidth="1"/>
    <col min="4" max="5" width="8.88671875" style="1"/>
    <col min="6" max="6" width="7" style="1" customWidth="1"/>
    <col min="7" max="7" width="7.77734375" style="1" customWidth="1"/>
    <col min="8" max="8" width="51.33203125" style="1" customWidth="1"/>
    <col min="9" max="16384" width="8.88671875" style="1"/>
  </cols>
  <sheetData>
    <row r="1" spans="1:8" x14ac:dyDescent="0.3">
      <c r="A1" s="13">
        <v>1</v>
      </c>
      <c r="B1" s="14" t="s">
        <v>14</v>
      </c>
      <c r="C1" s="15" t="s">
        <v>75</v>
      </c>
      <c r="D1" s="16" t="s">
        <v>101</v>
      </c>
      <c r="E1" s="17">
        <v>94000</v>
      </c>
      <c r="F1" s="18">
        <v>3</v>
      </c>
      <c r="G1" s="18">
        <f>E1*F1/1000</f>
        <v>282</v>
      </c>
      <c r="H1" s="19" t="s">
        <v>104</v>
      </c>
    </row>
    <row r="2" spans="1:8" ht="72" x14ac:dyDescent="0.3">
      <c r="A2" s="13">
        <f>+A1+1</f>
        <v>2</v>
      </c>
      <c r="B2" s="14" t="s">
        <v>54</v>
      </c>
      <c r="C2" s="15" t="s">
        <v>76</v>
      </c>
      <c r="D2" s="16" t="s">
        <v>101</v>
      </c>
      <c r="E2" s="17">
        <v>38000</v>
      </c>
      <c r="F2" s="18">
        <v>10</v>
      </c>
      <c r="G2" s="18">
        <f>E2*F2/1000</f>
        <v>380</v>
      </c>
      <c r="H2" s="19" t="s">
        <v>105</v>
      </c>
    </row>
    <row r="3" spans="1:8" x14ac:dyDescent="0.3">
      <c r="A3" s="13">
        <f t="shared" ref="A3:A28" si="0">+A2+1</f>
        <v>3</v>
      </c>
      <c r="B3" s="14" t="s">
        <v>11</v>
      </c>
      <c r="C3" s="15" t="s">
        <v>77</v>
      </c>
      <c r="D3" s="16" t="s">
        <v>101</v>
      </c>
      <c r="E3" s="17">
        <v>150000</v>
      </c>
      <c r="F3" s="18">
        <v>3</v>
      </c>
      <c r="G3" s="18">
        <f t="shared" ref="G3:G28" si="1">E3*F3/1000</f>
        <v>450</v>
      </c>
      <c r="H3" s="20" t="s">
        <v>106</v>
      </c>
    </row>
    <row r="4" spans="1:8" x14ac:dyDescent="0.3">
      <c r="A4" s="13">
        <f t="shared" si="0"/>
        <v>4</v>
      </c>
      <c r="B4" s="14" t="s">
        <v>55</v>
      </c>
      <c r="C4" s="15" t="s">
        <v>78</v>
      </c>
      <c r="D4" s="16" t="s">
        <v>101</v>
      </c>
      <c r="E4" s="17">
        <v>4000</v>
      </c>
      <c r="F4" s="18">
        <v>5</v>
      </c>
      <c r="G4" s="18">
        <f t="shared" si="1"/>
        <v>20</v>
      </c>
      <c r="H4" s="19" t="s">
        <v>107</v>
      </c>
    </row>
    <row r="5" spans="1:8" x14ac:dyDescent="0.3">
      <c r="A5" s="13">
        <f t="shared" si="0"/>
        <v>5</v>
      </c>
      <c r="B5" s="14" t="s">
        <v>55</v>
      </c>
      <c r="C5" s="15" t="s">
        <v>79</v>
      </c>
      <c r="D5" s="16" t="s">
        <v>101</v>
      </c>
      <c r="E5" s="17">
        <v>5000</v>
      </c>
      <c r="F5" s="18">
        <v>5</v>
      </c>
      <c r="G5" s="18">
        <f t="shared" si="1"/>
        <v>25</v>
      </c>
      <c r="H5" s="19" t="s">
        <v>102</v>
      </c>
    </row>
    <row r="6" spans="1:8" x14ac:dyDescent="0.3">
      <c r="A6" s="13">
        <f t="shared" si="0"/>
        <v>6</v>
      </c>
      <c r="B6" s="14" t="s">
        <v>55</v>
      </c>
      <c r="C6" s="15" t="s">
        <v>80</v>
      </c>
      <c r="D6" s="16" t="s">
        <v>101</v>
      </c>
      <c r="E6" s="17">
        <v>5000</v>
      </c>
      <c r="F6" s="18">
        <v>5</v>
      </c>
      <c r="G6" s="18">
        <f t="shared" si="1"/>
        <v>25</v>
      </c>
      <c r="H6" s="19" t="s">
        <v>103</v>
      </c>
    </row>
    <row r="7" spans="1:8" ht="16.8" x14ac:dyDescent="0.4">
      <c r="A7" s="13">
        <f t="shared" si="0"/>
        <v>7</v>
      </c>
      <c r="B7" s="14" t="s">
        <v>13</v>
      </c>
      <c r="C7" s="15" t="s">
        <v>81</v>
      </c>
      <c r="D7" s="16" t="s">
        <v>101</v>
      </c>
      <c r="E7" s="17">
        <v>10000</v>
      </c>
      <c r="F7" s="18">
        <v>10</v>
      </c>
      <c r="G7" s="18">
        <f t="shared" si="1"/>
        <v>100</v>
      </c>
      <c r="H7" s="21" t="s">
        <v>108</v>
      </c>
    </row>
    <row r="8" spans="1:8" x14ac:dyDescent="0.3">
      <c r="A8" s="13">
        <f t="shared" si="0"/>
        <v>8</v>
      </c>
      <c r="B8" s="14" t="s">
        <v>12</v>
      </c>
      <c r="C8" s="15" t="s">
        <v>82</v>
      </c>
      <c r="D8" s="16" t="s">
        <v>101</v>
      </c>
      <c r="E8" s="17">
        <v>1500</v>
      </c>
      <c r="F8" s="18">
        <v>20</v>
      </c>
      <c r="G8" s="18">
        <f t="shared" si="1"/>
        <v>30</v>
      </c>
      <c r="H8" s="13" t="s">
        <v>109</v>
      </c>
    </row>
    <row r="9" spans="1:8" ht="57" customHeight="1" x14ac:dyDescent="0.3">
      <c r="A9" s="13">
        <f t="shared" si="0"/>
        <v>9</v>
      </c>
      <c r="B9" s="14" t="s">
        <v>9</v>
      </c>
      <c r="C9" s="15" t="s">
        <v>83</v>
      </c>
      <c r="D9" s="16" t="s">
        <v>101</v>
      </c>
      <c r="E9" s="17">
        <v>15000</v>
      </c>
      <c r="F9" s="18">
        <v>10</v>
      </c>
      <c r="G9" s="18">
        <f t="shared" si="1"/>
        <v>150</v>
      </c>
      <c r="H9" s="22" t="s">
        <v>110</v>
      </c>
    </row>
    <row r="10" spans="1:8" ht="295.8" x14ac:dyDescent="0.3">
      <c r="A10" s="13">
        <f t="shared" si="0"/>
        <v>10</v>
      </c>
      <c r="B10" s="14" t="s">
        <v>9</v>
      </c>
      <c r="C10" s="15" t="s">
        <v>84</v>
      </c>
      <c r="D10" s="16" t="s">
        <v>101</v>
      </c>
      <c r="E10" s="17">
        <v>2200</v>
      </c>
      <c r="F10" s="18">
        <v>200</v>
      </c>
      <c r="G10" s="18">
        <f t="shared" si="1"/>
        <v>440</v>
      </c>
      <c r="H10" s="23" t="s">
        <v>111</v>
      </c>
    </row>
    <row r="11" spans="1:8" ht="66" customHeight="1" x14ac:dyDescent="0.3">
      <c r="A11" s="13">
        <f t="shared" si="0"/>
        <v>11</v>
      </c>
      <c r="B11" s="14" t="s">
        <v>9</v>
      </c>
      <c r="C11" s="15" t="s">
        <v>85</v>
      </c>
      <c r="D11" s="16" t="s">
        <v>101</v>
      </c>
      <c r="E11" s="17">
        <v>100</v>
      </c>
      <c r="F11" s="18">
        <v>2000</v>
      </c>
      <c r="G11" s="18">
        <f t="shared" si="1"/>
        <v>200</v>
      </c>
      <c r="H11" s="24" t="s">
        <v>112</v>
      </c>
    </row>
    <row r="12" spans="1:8" x14ac:dyDescent="0.3">
      <c r="A12" s="13">
        <f t="shared" si="0"/>
        <v>12</v>
      </c>
      <c r="B12" s="14" t="s">
        <v>10</v>
      </c>
      <c r="C12" s="15" t="s">
        <v>86</v>
      </c>
      <c r="D12" s="16" t="s">
        <v>101</v>
      </c>
      <c r="E12" s="17">
        <v>100</v>
      </c>
      <c r="F12" s="18">
        <v>50</v>
      </c>
      <c r="G12" s="18">
        <f t="shared" si="1"/>
        <v>5</v>
      </c>
      <c r="H12" s="13" t="s">
        <v>113</v>
      </c>
    </row>
    <row r="13" spans="1:8" ht="226.2" x14ac:dyDescent="0.3">
      <c r="A13" s="13">
        <f t="shared" si="0"/>
        <v>13</v>
      </c>
      <c r="B13" s="14" t="s">
        <v>15</v>
      </c>
      <c r="C13" s="15" t="s">
        <v>87</v>
      </c>
      <c r="D13" s="16" t="s">
        <v>101</v>
      </c>
      <c r="E13" s="17">
        <v>45000</v>
      </c>
      <c r="F13" s="18">
        <v>10</v>
      </c>
      <c r="G13" s="18">
        <f t="shared" si="1"/>
        <v>450</v>
      </c>
      <c r="H13" s="25" t="s">
        <v>114</v>
      </c>
    </row>
    <row r="14" spans="1:8" ht="101.25" customHeight="1" x14ac:dyDescent="0.3">
      <c r="A14" s="13">
        <f t="shared" si="0"/>
        <v>14</v>
      </c>
      <c r="B14" s="26">
        <v>30236170</v>
      </c>
      <c r="C14" s="27" t="s">
        <v>88</v>
      </c>
      <c r="D14" s="16" t="s">
        <v>101</v>
      </c>
      <c r="E14" s="28">
        <v>25000</v>
      </c>
      <c r="F14" s="16">
        <v>8</v>
      </c>
      <c r="G14" s="18">
        <f t="shared" si="1"/>
        <v>200</v>
      </c>
      <c r="H14" s="29" t="s">
        <v>115</v>
      </c>
    </row>
    <row r="15" spans="1:8" x14ac:dyDescent="0.3">
      <c r="A15" s="13">
        <f t="shared" si="0"/>
        <v>15</v>
      </c>
      <c r="B15" s="30">
        <v>30237114</v>
      </c>
      <c r="C15" s="27" t="s">
        <v>89</v>
      </c>
      <c r="D15" s="16" t="s">
        <v>101</v>
      </c>
      <c r="E15" s="28">
        <v>1800</v>
      </c>
      <c r="F15" s="16">
        <v>20</v>
      </c>
      <c r="G15" s="18">
        <f t="shared" si="1"/>
        <v>36</v>
      </c>
      <c r="H15" s="32" t="s">
        <v>42</v>
      </c>
    </row>
    <row r="16" spans="1:8" ht="183.6" x14ac:dyDescent="0.3">
      <c r="A16" s="13">
        <f t="shared" si="0"/>
        <v>16</v>
      </c>
      <c r="B16" s="26">
        <v>30237490</v>
      </c>
      <c r="C16" s="27" t="s">
        <v>90</v>
      </c>
      <c r="D16" s="16" t="s">
        <v>101</v>
      </c>
      <c r="E16" s="28">
        <v>70000</v>
      </c>
      <c r="F16" s="16">
        <v>10</v>
      </c>
      <c r="G16" s="18">
        <f t="shared" si="1"/>
        <v>700</v>
      </c>
      <c r="H16" s="33" t="s">
        <v>116</v>
      </c>
    </row>
    <row r="17" spans="1:8" ht="56.4" customHeight="1" x14ac:dyDescent="0.3">
      <c r="A17" s="13">
        <f t="shared" si="0"/>
        <v>17</v>
      </c>
      <c r="B17" s="26">
        <v>30237412</v>
      </c>
      <c r="C17" s="27" t="s">
        <v>91</v>
      </c>
      <c r="D17" s="16" t="s">
        <v>101</v>
      </c>
      <c r="E17" s="28">
        <v>3000</v>
      </c>
      <c r="F17" s="16">
        <v>10</v>
      </c>
      <c r="G17" s="18">
        <f t="shared" si="1"/>
        <v>30</v>
      </c>
      <c r="H17" s="33" t="s">
        <v>117</v>
      </c>
    </row>
    <row r="18" spans="1:8" x14ac:dyDescent="0.3">
      <c r="A18" s="13">
        <f t="shared" si="0"/>
        <v>18</v>
      </c>
      <c r="B18" s="26">
        <v>39121100</v>
      </c>
      <c r="C18" s="27" t="s">
        <v>92</v>
      </c>
      <c r="D18" s="16" t="s">
        <v>101</v>
      </c>
      <c r="E18" s="28">
        <v>140000</v>
      </c>
      <c r="F18" s="16">
        <v>40</v>
      </c>
      <c r="G18" s="18">
        <f t="shared" si="1"/>
        <v>5600</v>
      </c>
      <c r="H18" s="33" t="s">
        <v>118</v>
      </c>
    </row>
    <row r="19" spans="1:8" ht="140.4" x14ac:dyDescent="0.3">
      <c r="A19" s="13">
        <f t="shared" si="0"/>
        <v>19</v>
      </c>
      <c r="B19" s="26">
        <v>39121100</v>
      </c>
      <c r="C19" s="27" t="s">
        <v>93</v>
      </c>
      <c r="D19" s="16" t="s">
        <v>101</v>
      </c>
      <c r="E19" s="28">
        <v>160000</v>
      </c>
      <c r="F19" s="16">
        <v>2</v>
      </c>
      <c r="G19" s="18">
        <f t="shared" si="1"/>
        <v>320</v>
      </c>
      <c r="H19" s="34" t="s">
        <v>119</v>
      </c>
    </row>
    <row r="20" spans="1:8" ht="54" x14ac:dyDescent="0.3">
      <c r="A20" s="13">
        <f t="shared" si="0"/>
        <v>20</v>
      </c>
      <c r="B20" s="30">
        <v>39121100</v>
      </c>
      <c r="C20" s="27" t="s">
        <v>94</v>
      </c>
      <c r="D20" s="16" t="s">
        <v>101</v>
      </c>
      <c r="E20" s="35">
        <v>40000</v>
      </c>
      <c r="F20" s="35">
        <v>3</v>
      </c>
      <c r="G20" s="18">
        <f t="shared" si="1"/>
        <v>120</v>
      </c>
      <c r="H20" s="36" t="s">
        <v>120</v>
      </c>
    </row>
    <row r="21" spans="1:8" ht="44.4" customHeight="1" x14ac:dyDescent="0.3">
      <c r="A21" s="13">
        <f t="shared" si="0"/>
        <v>21</v>
      </c>
      <c r="B21" s="26">
        <v>39121100</v>
      </c>
      <c r="C21" s="27" t="s">
        <v>93</v>
      </c>
      <c r="D21" s="16" t="s">
        <v>101</v>
      </c>
      <c r="E21" s="28">
        <v>150000</v>
      </c>
      <c r="F21" s="16">
        <v>1</v>
      </c>
      <c r="G21" s="18">
        <f t="shared" si="1"/>
        <v>150</v>
      </c>
      <c r="H21" s="33" t="s">
        <v>121</v>
      </c>
    </row>
    <row r="22" spans="1:8" x14ac:dyDescent="0.3">
      <c r="A22" s="13">
        <f t="shared" si="0"/>
        <v>22</v>
      </c>
      <c r="B22" s="26">
        <v>39121100</v>
      </c>
      <c r="C22" s="27" t="s">
        <v>94</v>
      </c>
      <c r="D22" s="16" t="s">
        <v>101</v>
      </c>
      <c r="E22" s="15">
        <v>40000</v>
      </c>
      <c r="F22" s="15">
        <v>2</v>
      </c>
      <c r="G22" s="18">
        <f t="shared" si="1"/>
        <v>80</v>
      </c>
      <c r="H22" s="33" t="s">
        <v>122</v>
      </c>
    </row>
    <row r="23" spans="1:8" ht="64.8" x14ac:dyDescent="0.3">
      <c r="A23" s="13">
        <f t="shared" si="0"/>
        <v>23</v>
      </c>
      <c r="B23" s="26">
        <v>39121520</v>
      </c>
      <c r="C23" s="27" t="s">
        <v>95</v>
      </c>
      <c r="D23" s="16" t="s">
        <v>101</v>
      </c>
      <c r="E23" s="28">
        <v>50000</v>
      </c>
      <c r="F23" s="28">
        <v>1</v>
      </c>
      <c r="G23" s="18">
        <f t="shared" si="1"/>
        <v>50</v>
      </c>
      <c r="H23" s="33" t="s">
        <v>123</v>
      </c>
    </row>
    <row r="24" spans="1:8" x14ac:dyDescent="0.3">
      <c r="A24" s="13">
        <f t="shared" si="0"/>
        <v>24</v>
      </c>
      <c r="B24" s="26">
        <v>39141120</v>
      </c>
      <c r="C24" s="27" t="s">
        <v>96</v>
      </c>
      <c r="D24" s="16" t="s">
        <v>101</v>
      </c>
      <c r="E24" s="28">
        <v>120000</v>
      </c>
      <c r="F24" s="28">
        <v>10</v>
      </c>
      <c r="G24" s="18">
        <f t="shared" si="1"/>
        <v>1200</v>
      </c>
      <c r="H24" s="33" t="s">
        <v>124</v>
      </c>
    </row>
    <row r="25" spans="1:8" ht="75.599999999999994" x14ac:dyDescent="0.3">
      <c r="A25" s="13">
        <f t="shared" si="0"/>
        <v>25</v>
      </c>
      <c r="B25" s="26">
        <v>39111180</v>
      </c>
      <c r="C25" s="27" t="s">
        <v>97</v>
      </c>
      <c r="D25" s="16" t="s">
        <v>101</v>
      </c>
      <c r="E25" s="28">
        <v>42000</v>
      </c>
      <c r="F25" s="28">
        <v>15</v>
      </c>
      <c r="G25" s="18">
        <f t="shared" si="1"/>
        <v>630</v>
      </c>
      <c r="H25" s="33" t="s">
        <v>125</v>
      </c>
    </row>
    <row r="26" spans="1:8" x14ac:dyDescent="0.3">
      <c r="A26" s="13">
        <f t="shared" si="0"/>
        <v>26</v>
      </c>
      <c r="B26" s="26">
        <v>30232480</v>
      </c>
      <c r="C26" s="27" t="s">
        <v>98</v>
      </c>
      <c r="D26" s="16" t="s">
        <v>101</v>
      </c>
      <c r="E26" s="16">
        <v>10000</v>
      </c>
      <c r="F26" s="16">
        <v>20</v>
      </c>
      <c r="G26" s="18">
        <f t="shared" si="1"/>
        <v>200</v>
      </c>
      <c r="H26" s="29" t="s">
        <v>126</v>
      </c>
    </row>
    <row r="27" spans="1:8" x14ac:dyDescent="0.3">
      <c r="A27" s="13">
        <f t="shared" si="0"/>
        <v>27</v>
      </c>
      <c r="B27" s="14" t="s">
        <v>55</v>
      </c>
      <c r="C27" s="27" t="s">
        <v>99</v>
      </c>
      <c r="D27" s="16" t="s">
        <v>101</v>
      </c>
      <c r="E27" s="16">
        <v>4000</v>
      </c>
      <c r="F27" s="16">
        <v>5</v>
      </c>
      <c r="G27" s="18">
        <f t="shared" si="1"/>
        <v>20</v>
      </c>
      <c r="H27" s="19" t="s">
        <v>127</v>
      </c>
    </row>
    <row r="28" spans="1:8" ht="135" customHeight="1" x14ac:dyDescent="0.3">
      <c r="A28" s="13">
        <f t="shared" si="0"/>
        <v>28</v>
      </c>
      <c r="B28" s="37">
        <v>32421300</v>
      </c>
      <c r="C28" s="15" t="s">
        <v>100</v>
      </c>
      <c r="D28" s="16" t="s">
        <v>101</v>
      </c>
      <c r="E28" s="16">
        <v>36000</v>
      </c>
      <c r="F28" s="16">
        <v>5</v>
      </c>
      <c r="G28" s="18">
        <f t="shared" si="1"/>
        <v>180</v>
      </c>
      <c r="H28" s="38" t="s">
        <v>128</v>
      </c>
    </row>
  </sheetData>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ռուսերեն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Tadevosyan</dc:creator>
  <cp:lastModifiedBy>USER</cp:lastModifiedBy>
  <cp:lastPrinted>2023-10-09T07:01:40Z</cp:lastPrinted>
  <dcterms:created xsi:type="dcterms:W3CDTF">2006-09-16T00:00:00Z</dcterms:created>
  <dcterms:modified xsi:type="dcterms:W3CDTF">2025-08-22T11:49:33Z</dcterms:modified>
</cp:coreProperties>
</file>