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2FC8C8B-B364-4909-8316-A72EEB486A2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nk 25-8" sheetId="6" r:id="rId1"/>
  </sheets>
  <definedNames>
    <definedName name="_xlnm.Print_Area" localSheetId="0">'Cank 25-8'!$A$1:$K$26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6" l="1"/>
  <c r="K10" i="6" s="1"/>
  <c r="J6" i="6"/>
  <c r="J7" i="6"/>
  <c r="J8" i="6"/>
  <c r="J5" i="6"/>
  <c r="J4" i="6"/>
</calcChain>
</file>

<file path=xl/sharedStrings.xml><?xml version="1.0" encoding="utf-8"?>
<sst xmlns="http://schemas.openxmlformats.org/spreadsheetml/2006/main" count="46" uniqueCount="36">
  <si>
    <t>Երկաթ պարունակող համակցություն 
 100 մգ</t>
  </si>
  <si>
    <t>Պիրացետամ 800 մգ</t>
  </si>
  <si>
    <t>հատ</t>
  </si>
  <si>
    <t>քանակ</t>
  </si>
  <si>
    <t>չափի միավոր</t>
  </si>
  <si>
    <t>штук</t>
  </si>
  <si>
    <t xml:space="preserve">Таблетка 40 мг
"Боится влаги"
</t>
  </si>
  <si>
    <t xml:space="preserve">Դեղահատեր ծամելու 100մգ
&lt;&lt;վախենում է խոնավությունից&gt;&gt;
</t>
  </si>
  <si>
    <t xml:space="preserve">Железосодержащая комбинация:
 100 мг
</t>
  </si>
  <si>
    <t xml:space="preserve">Таблетка живательная 100 мг
"Боится влаги"
</t>
  </si>
  <si>
    <t>Пирацетам 800мг</t>
  </si>
  <si>
    <t xml:space="preserve">Таблетка 800 мг
"Боится влаги"
</t>
  </si>
  <si>
    <t xml:space="preserve">Դեղահատ 800մգ
&lt;&lt;վախենում է խոնավությունից&gt;&gt;
</t>
  </si>
  <si>
    <t xml:space="preserve">Դեղահատ 40մգ
&lt;&lt;վախենում է խոնավությունից&gt;&gt;
</t>
  </si>
  <si>
    <t>Դեղահատեր 20 մգ 
թաղանթապատ, աղելույծ
&lt;&lt;վախենում է խոնավությունից&gt;&gt;</t>
  </si>
  <si>
    <t>Пантопразол (пантопразол натрия) 20 мг</t>
  </si>
  <si>
    <t>Таблетки 20 мг
перепончатый, соленый
&lt;&lt;боится влаги&gt;&gt;</t>
  </si>
  <si>
    <t>մ/գ</t>
  </si>
  <si>
    <t>Պանտոպրազոլ 40 մգ</t>
  </si>
  <si>
    <t>Пантопразол 40мг</t>
  </si>
  <si>
    <t>Դեղորայքի անվանումը</t>
  </si>
  <si>
    <t xml:space="preserve">տեխնիկական բնութագիր**
</t>
  </si>
  <si>
    <t>Ընդամենը</t>
  </si>
  <si>
    <t>ԴԵՂՈՐԱՅՔԻ ՑԱՆԿ
 ԱՆՎՃԱՐ ԵՎ ԱՐՏՈՆՅԱԼ ՊԱՅՄԱՆՆԵՐՈՎ ՏՐԱՄԱԴՐՎՈՂ</t>
  </si>
  <si>
    <t>Ազիթրոմիցին 500մգ դեղապատիճ</t>
  </si>
  <si>
    <t>Ազիթրոմիցին   դեղապատիճ  500մգ</t>
  </si>
  <si>
    <t>Азитромицин 500мг капсулы</t>
  </si>
  <si>
    <t xml:space="preserve">Капсулы  500 мг
"Боится влаги
</t>
  </si>
  <si>
    <t>Ամօքսիցիլին  (ամօքսիցիլինի տրիհիդրատ)
250 մգ/5մլ  100 մլ օշարակ</t>
  </si>
  <si>
    <t>Գրանուլներ ներքին ընդունման դեղակախույթի, 
250մգ/5մլ, 40գ գրանուլներ ապակե սրվակում 100մլ դեղակախույթի համար</t>
  </si>
  <si>
    <t>Амоксициллин (амоксициллина тригидрат)
250мг/5мл 100мл сироп</t>
  </si>
  <si>
    <t>Гранулы для внутреннего применения аптечные,
250мг/5мл, гранулы по 40г в стеклянном флаконе на 100мл аптечные</t>
  </si>
  <si>
    <t>Ծածկագիր՝ ՎԳԿՊ-ԷԱՃԱՊՁԲ-25/8</t>
  </si>
  <si>
    <t>Պանտոպրազոլ
(պանտոպրազոլ նատրիում) 20 մգ</t>
  </si>
  <si>
    <r>
      <t xml:space="preserve">*ԾԱՆՈԹՈՒԹՅՈՒՆ: </t>
    </r>
    <r>
      <rPr>
        <sz val="22"/>
        <color rgb="FFFF0000"/>
        <rFont val="Calibri"/>
        <family val="2"/>
        <charset val="204"/>
        <scheme val="minor"/>
      </rPr>
      <t>Համաձայն ՀՀ Կառավարության 2013 թվ.-ի մայիսի 2-ի  N 502-Ն որոշման պահանջների:</t>
    </r>
    <r>
      <rPr>
        <sz val="16"/>
        <color rgb="FFFF0000"/>
        <rFont val="Calibri"/>
        <family val="2"/>
        <scheme val="minor"/>
      </rPr>
      <t xml:space="preserve">
**Համաձայն ՀՀ կառավարության 2019 թվականի մայիսի 30-ի N 642-Ն որոշման սահմանվում է սպասարկման տարածքում գործող՝ </t>
    </r>
    <r>
      <rPr>
        <b/>
        <sz val="24"/>
        <color rgb="FFFF0000"/>
        <rFont val="Arial LatArm"/>
        <family val="2"/>
      </rPr>
      <t xml:space="preserve">մինչև  5 </t>
    </r>
    <r>
      <rPr>
        <b/>
        <sz val="24"/>
        <color rgb="FFFF0000"/>
        <rFont val="Calibri"/>
        <family val="2"/>
        <charset val="204"/>
        <scheme val="minor"/>
      </rPr>
      <t>կմ շառավղով հեռավորության վրա դեղատների գտնվելու պահանջը,</t>
    </r>
    <r>
      <rPr>
        <sz val="16"/>
        <color rgb="FFFF0000"/>
        <rFont val="Calibri"/>
        <family val="2"/>
        <scheme val="minor"/>
      </rPr>
      <t xml:space="preserve"> իսկ մինչև 5 կմ շառավղով հեռավորության վրա դեղատան բացակայության հիմքով գնման ընթացակարգը չկայանալու դեպքում հայտարարվում է նոր գնման ընթացակարգ` սահմանելով սպասարկման տարածքում գործող՝ մինչև 15 կմ շառավղով հեռավորության վրա դեղատների գտնվելու պահանջը:
Գնման ընթացակարգի արդյունքում առաջին տեղն զբաղեցրած մասնակիցը որակավորումը հիմնավորող փաստաթղթերի հետ ներկայացնում է նաև իր կողմից առաջարկվող դեղատան մասին տեղեկատվություն (անվանումը, գտնվելու հասցեն, եթե առաջարկվող դեղատունը չի հանդիսանում հաղթող ճանաչված մասնակցի դեղատան մասնաճյուղ, ապա ներկայացնում է համատեղ գործունեության պայմանագիր): Տեղեկատվության հիման վրա գնահատվում է առաջին տեղն զբաղեցրած մասնակցի կողմից ներկայացված հայտը: ԱԱՊ և հաղթող ճանաչված մասնակցի հետ կնքված պայմանագրում նշվում է դեղատան վերաբերյալ ներկայացված տեղեկատվությունը:
Մասնակիցը, որն արդեն իրականացնում է դեղատնային գործունեություն,  պետք է միացված լինի Արմեդ էլեկտրոնային առողջապահության համակարգին և ունենա գրանցված ադիմնիստրատոր, որպեսզի դեղորայքը էլեկտրոնային դեղատոմսով դուրս գրելուց  հետո կարողանա սպասարկել հաճախորդներին ։</t>
    </r>
  </si>
  <si>
    <t>ք. Վանաձոր, Բաթումի 13փ.-ից մինչև  5 կմ շառավղով հեռավորության վրա գտնվող դեղատուն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</si>
</sst>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Arial Armenian"/>
      <family val="2"/>
    </font>
    <font>
      <sz val="24"/>
      <color theme="1"/>
      <name val="Calibri"/>
      <family val="2"/>
      <scheme val="minor"/>
    </font>
    <font>
      <sz val="18"/>
      <name val="Unicod"/>
      <charset val="204"/>
    </font>
    <font>
      <sz val="18"/>
      <color indexed="8"/>
      <name val="Arial Armenian"/>
      <family val="2"/>
    </font>
    <font>
      <sz val="18"/>
      <color theme="1"/>
      <name val="Calibri"/>
      <family val="2"/>
      <scheme val="minor"/>
    </font>
    <font>
      <b/>
      <sz val="24"/>
      <color indexed="8"/>
      <name val="Arial Armenian"/>
      <family val="2"/>
    </font>
    <font>
      <sz val="24"/>
      <color indexed="8"/>
      <name val="Arial Armenian"/>
      <family val="2"/>
    </font>
    <font>
      <sz val="14"/>
      <color rgb="FFFF0000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sz val="16"/>
      <color rgb="FFFF0000"/>
      <name val="Calibri"/>
      <family val="2"/>
      <scheme val="minor"/>
    </font>
    <font>
      <b/>
      <sz val="28"/>
      <color indexed="8"/>
      <name val="Arial Armenian"/>
      <family val="2"/>
      <charset val="204"/>
    </font>
    <font>
      <b/>
      <sz val="28"/>
      <color theme="1"/>
      <name val="Calibri"/>
      <family val="2"/>
      <charset val="204"/>
      <scheme val="minor"/>
    </font>
    <font>
      <b/>
      <sz val="28"/>
      <name val="Unicod"/>
      <charset val="204"/>
    </font>
    <font>
      <sz val="28"/>
      <color theme="1"/>
      <name val="Calibri"/>
      <family val="2"/>
      <scheme val="minor"/>
    </font>
    <font>
      <sz val="28"/>
      <color indexed="8"/>
      <name val="Arial Armenian"/>
      <family val="2"/>
    </font>
    <font>
      <sz val="28"/>
      <name val="Unicod"/>
      <charset val="204"/>
    </font>
    <font>
      <sz val="28"/>
      <color rgb="FF000000"/>
      <name val="Arial Armenian"/>
      <family val="2"/>
    </font>
    <font>
      <sz val="36"/>
      <color indexed="8"/>
      <name val="Arial Armenian"/>
      <family val="2"/>
      <charset val="204"/>
    </font>
    <font>
      <sz val="36"/>
      <name val="Unicod"/>
      <charset val="204"/>
    </font>
    <font>
      <sz val="22"/>
      <color rgb="FFFF0000"/>
      <name val="Calibri"/>
      <family val="2"/>
      <charset val="204"/>
      <scheme val="minor"/>
    </font>
    <font>
      <b/>
      <sz val="24"/>
      <color rgb="FFFF0000"/>
      <name val="Calibri"/>
      <family val="2"/>
      <charset val="204"/>
      <scheme val="minor"/>
    </font>
    <font>
      <b/>
      <sz val="24"/>
      <color rgb="FFFF0000"/>
      <name val="Arial LatArm"/>
      <family val="2"/>
    </font>
    <font>
      <b/>
      <sz val="24"/>
      <color theme="1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7" fillId="2" borderId="1" xfId="1" applyFont="1" applyFill="1" applyBorder="1" applyAlignment="1">
      <alignment horizontal="left" vertical="center"/>
    </xf>
    <xf numFmtId="0" fontId="3" fillId="2" borderId="0" xfId="0" applyFont="1" applyFill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9" fillId="0" borderId="0" xfId="0" applyFont="1"/>
    <xf numFmtId="0" fontId="0" fillId="2" borderId="0" xfId="0" applyFill="1"/>
    <xf numFmtId="0" fontId="12" fillId="0" borderId="1" xfId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vertical="center"/>
    </xf>
    <xf numFmtId="0" fontId="16" fillId="2" borderId="1" xfId="1" applyFont="1" applyFill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/>
    <xf numFmtId="0" fontId="13" fillId="3" borderId="1" xfId="0" applyFont="1" applyFill="1" applyBorder="1" applyAlignment="1">
      <alignment vertical="center"/>
    </xf>
    <xf numFmtId="0" fontId="13" fillId="3" borderId="0" xfId="0" applyFont="1" applyFill="1"/>
    <xf numFmtId="0" fontId="0" fillId="3" borderId="0" xfId="0" applyFill="1"/>
    <xf numFmtId="0" fontId="0" fillId="2" borderId="1" xfId="0" applyFill="1" applyBorder="1"/>
    <xf numFmtId="0" fontId="3" fillId="2" borderId="1" xfId="0" applyFont="1" applyFill="1" applyBorder="1"/>
    <xf numFmtId="0" fontId="19" fillId="2" borderId="1" xfId="1" applyFont="1" applyFill="1" applyBorder="1" applyAlignment="1">
      <alignment horizontal="left" vertical="center"/>
    </xf>
    <xf numFmtId="0" fontId="20" fillId="2" borderId="1" xfId="1" applyFont="1" applyFill="1" applyBorder="1" applyAlignment="1">
      <alignment horizontal="left" vertical="center" wrapText="1"/>
    </xf>
    <xf numFmtId="0" fontId="20" fillId="2" borderId="1" xfId="1" applyFont="1" applyFill="1" applyBorder="1" applyAlignment="1">
      <alignment horizontal="left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4" fillId="2" borderId="0" xfId="0" applyFont="1" applyFill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79A2-C956-4397-AB0D-B60C12801060}">
  <dimension ref="A1:K19"/>
  <sheetViews>
    <sheetView tabSelected="1" view="pageBreakPreview" zoomScale="60" zoomScaleNormal="55" workbookViewId="0">
      <selection activeCell="H1" sqref="H1:K1"/>
    </sheetView>
  </sheetViews>
  <sheetFormatPr defaultRowHeight="31.5"/>
  <cols>
    <col min="1" max="1" width="9.5703125" style="18" bestFit="1" customWidth="1"/>
    <col min="2" max="2" width="33.42578125" customWidth="1"/>
    <col min="3" max="3" width="59.85546875" style="12" customWidth="1"/>
    <col min="4" max="6" width="43.140625" customWidth="1"/>
    <col min="7" max="8" width="17.42578125" customWidth="1"/>
    <col min="9" max="9" width="17.42578125" style="7" customWidth="1"/>
    <col min="10" max="10" width="17.42578125" style="10" customWidth="1"/>
    <col min="11" max="11" width="23.85546875" style="32" customWidth="1"/>
  </cols>
  <sheetData>
    <row r="1" spans="1:11" ht="94.5" customHeight="1">
      <c r="C1" s="42" t="s">
        <v>23</v>
      </c>
      <c r="D1" s="42"/>
      <c r="E1" s="42"/>
      <c r="F1" s="42"/>
      <c r="H1" s="46" t="s">
        <v>35</v>
      </c>
      <c r="I1" s="43"/>
      <c r="J1" s="43"/>
      <c r="K1" s="44"/>
    </row>
    <row r="2" spans="1:11">
      <c r="B2" s="17"/>
      <c r="F2" s="45" t="s">
        <v>32</v>
      </c>
      <c r="G2" s="45"/>
      <c r="H2" s="45"/>
      <c r="I2" s="45"/>
      <c r="K2" s="28"/>
    </row>
    <row r="3" spans="1:11" ht="60" customHeight="1">
      <c r="A3" s="33"/>
      <c r="B3" s="1"/>
      <c r="C3" s="11" t="s">
        <v>20</v>
      </c>
      <c r="D3" s="38" t="s">
        <v>21</v>
      </c>
      <c r="E3" s="39"/>
      <c r="F3" s="40"/>
      <c r="G3" s="13"/>
      <c r="H3" s="13" t="s">
        <v>4</v>
      </c>
      <c r="I3" s="14" t="s">
        <v>3</v>
      </c>
      <c r="J3" s="15" t="s">
        <v>17</v>
      </c>
      <c r="K3" s="29" t="s">
        <v>22</v>
      </c>
    </row>
    <row r="4" spans="1:11" ht="159" customHeight="1">
      <c r="A4" s="34">
        <v>1</v>
      </c>
      <c r="B4" s="24">
        <v>33651125</v>
      </c>
      <c r="C4" s="35" t="s">
        <v>24</v>
      </c>
      <c r="D4" s="3" t="s">
        <v>25</v>
      </c>
      <c r="E4" s="4" t="s">
        <v>26</v>
      </c>
      <c r="F4" s="3" t="s">
        <v>27</v>
      </c>
      <c r="G4" s="4" t="s">
        <v>5</v>
      </c>
      <c r="H4" s="16" t="s">
        <v>2</v>
      </c>
      <c r="I4" s="19">
        <v>30</v>
      </c>
      <c r="J4" s="20">
        <f>K4/I4</f>
        <v>433.33333333333331</v>
      </c>
      <c r="K4" s="30">
        <v>13000</v>
      </c>
    </row>
    <row r="5" spans="1:11" ht="205.5" customHeight="1">
      <c r="A5" s="34">
        <v>2</v>
      </c>
      <c r="B5" s="26">
        <v>33651111</v>
      </c>
      <c r="C5" s="36" t="s">
        <v>28</v>
      </c>
      <c r="D5" s="8" t="s">
        <v>29</v>
      </c>
      <c r="E5" s="9" t="s">
        <v>30</v>
      </c>
      <c r="F5" s="9" t="s">
        <v>31</v>
      </c>
      <c r="G5" s="4" t="s">
        <v>5</v>
      </c>
      <c r="H5" s="16" t="s">
        <v>2</v>
      </c>
      <c r="I5" s="19">
        <v>40</v>
      </c>
      <c r="J5" s="20">
        <f>K5/I5</f>
        <v>1450</v>
      </c>
      <c r="K5" s="30">
        <v>58000</v>
      </c>
    </row>
    <row r="6" spans="1:11" ht="159" customHeight="1">
      <c r="A6" s="34">
        <v>3</v>
      </c>
      <c r="B6" s="25">
        <v>33621210</v>
      </c>
      <c r="C6" s="36" t="s">
        <v>0</v>
      </c>
      <c r="D6" s="3" t="s">
        <v>7</v>
      </c>
      <c r="E6" s="3" t="s">
        <v>8</v>
      </c>
      <c r="F6" s="3" t="s">
        <v>9</v>
      </c>
      <c r="G6" s="4" t="s">
        <v>5</v>
      </c>
      <c r="H6" s="2" t="s">
        <v>2</v>
      </c>
      <c r="I6" s="21">
        <v>1000</v>
      </c>
      <c r="J6" s="20">
        <f t="shared" ref="J6:J8" si="0">K6/I6</f>
        <v>145</v>
      </c>
      <c r="K6" s="30">
        <v>145000</v>
      </c>
    </row>
    <row r="7" spans="1:11" ht="159" customHeight="1">
      <c r="A7" s="34">
        <v>4</v>
      </c>
      <c r="B7" s="24">
        <v>33611470</v>
      </c>
      <c r="C7" s="37" t="s">
        <v>18</v>
      </c>
      <c r="D7" s="3" t="s">
        <v>13</v>
      </c>
      <c r="E7" s="4" t="s">
        <v>19</v>
      </c>
      <c r="F7" s="3" t="s">
        <v>6</v>
      </c>
      <c r="G7" s="4" t="s">
        <v>5</v>
      </c>
      <c r="H7" s="2" t="s">
        <v>2</v>
      </c>
      <c r="I7" s="21">
        <v>3000</v>
      </c>
      <c r="J7" s="20">
        <f t="shared" si="0"/>
        <v>70.5</v>
      </c>
      <c r="K7" s="30">
        <v>211500</v>
      </c>
    </row>
    <row r="8" spans="1:11" ht="159" customHeight="1">
      <c r="A8" s="34">
        <v>5</v>
      </c>
      <c r="B8" s="27">
        <v>33611470</v>
      </c>
      <c r="C8" s="36" t="s">
        <v>33</v>
      </c>
      <c r="D8" s="8" t="s">
        <v>14</v>
      </c>
      <c r="E8" s="6" t="s">
        <v>15</v>
      </c>
      <c r="F8" s="9" t="s">
        <v>16</v>
      </c>
      <c r="G8" s="4" t="s">
        <v>5</v>
      </c>
      <c r="H8" s="2" t="s">
        <v>2</v>
      </c>
      <c r="I8" s="21">
        <v>3000</v>
      </c>
      <c r="J8" s="20">
        <f t="shared" si="0"/>
        <v>70.333333333333329</v>
      </c>
      <c r="K8" s="30">
        <v>211000</v>
      </c>
    </row>
    <row r="9" spans="1:11" ht="159" customHeight="1">
      <c r="A9" s="34">
        <v>6</v>
      </c>
      <c r="B9" s="25">
        <v>33691186</v>
      </c>
      <c r="C9" s="37" t="s">
        <v>1</v>
      </c>
      <c r="D9" s="3" t="s">
        <v>12</v>
      </c>
      <c r="E9" s="5" t="s">
        <v>10</v>
      </c>
      <c r="F9" s="3" t="s">
        <v>11</v>
      </c>
      <c r="G9" s="4" t="s">
        <v>5</v>
      </c>
      <c r="H9" s="2" t="s">
        <v>2</v>
      </c>
      <c r="I9" s="21">
        <v>6000</v>
      </c>
      <c r="J9" s="20">
        <v>100</v>
      </c>
      <c r="K9" s="30">
        <f>I9*J9</f>
        <v>600000</v>
      </c>
    </row>
    <row r="10" spans="1:11" ht="36">
      <c r="I10" s="22"/>
      <c r="J10" s="23"/>
      <c r="K10" s="31">
        <f>SUM(K4:K9)</f>
        <v>1238500</v>
      </c>
    </row>
    <row r="11" spans="1:11" ht="31.5" customHeight="1">
      <c r="B11" s="41" t="s">
        <v>34</v>
      </c>
      <c r="C11" s="41"/>
      <c r="D11" s="41"/>
      <c r="E11" s="41"/>
      <c r="F11" s="41"/>
      <c r="G11" s="41"/>
      <c r="H11" s="41"/>
      <c r="I11" s="41"/>
      <c r="J11" s="41"/>
    </row>
    <row r="12" spans="1:11" ht="31.5" customHeight="1">
      <c r="B12" s="41"/>
      <c r="C12" s="41"/>
      <c r="D12" s="41"/>
      <c r="E12" s="41"/>
      <c r="F12" s="41"/>
      <c r="G12" s="41"/>
      <c r="H12" s="41"/>
      <c r="I12" s="41"/>
      <c r="J12" s="41"/>
    </row>
    <row r="13" spans="1:11" ht="31.5" customHeight="1">
      <c r="B13" s="41"/>
      <c r="C13" s="41"/>
      <c r="D13" s="41"/>
      <c r="E13" s="41"/>
      <c r="F13" s="41"/>
      <c r="G13" s="41"/>
      <c r="H13" s="41"/>
      <c r="I13" s="41"/>
      <c r="J13" s="41"/>
    </row>
    <row r="14" spans="1:11" ht="31.5" customHeight="1">
      <c r="B14" s="41"/>
      <c r="C14" s="41"/>
      <c r="D14" s="41"/>
      <c r="E14" s="41"/>
      <c r="F14" s="41"/>
      <c r="G14" s="41"/>
      <c r="H14" s="41"/>
      <c r="I14" s="41"/>
      <c r="J14" s="41"/>
    </row>
    <row r="15" spans="1:11" ht="31.5" customHeight="1">
      <c r="B15" s="41"/>
      <c r="C15" s="41"/>
      <c r="D15" s="41"/>
      <c r="E15" s="41"/>
      <c r="F15" s="41"/>
      <c r="G15" s="41"/>
      <c r="H15" s="41"/>
      <c r="I15" s="41"/>
      <c r="J15" s="41"/>
    </row>
    <row r="16" spans="1:11" ht="31.5" customHeight="1">
      <c r="B16" s="41"/>
      <c r="C16" s="41"/>
      <c r="D16" s="41"/>
      <c r="E16" s="41"/>
      <c r="F16" s="41"/>
      <c r="G16" s="41"/>
      <c r="H16" s="41"/>
      <c r="I16" s="41"/>
      <c r="J16" s="41"/>
    </row>
    <row r="17" spans="2:10" ht="31.5" customHeight="1">
      <c r="B17" s="41"/>
      <c r="C17" s="41"/>
      <c r="D17" s="41"/>
      <c r="E17" s="41"/>
      <c r="F17" s="41"/>
      <c r="G17" s="41"/>
      <c r="H17" s="41"/>
      <c r="I17" s="41"/>
      <c r="J17" s="41"/>
    </row>
    <row r="18" spans="2:10" ht="31.5" customHeight="1">
      <c r="B18" s="41"/>
      <c r="C18" s="41"/>
      <c r="D18" s="41"/>
      <c r="E18" s="41"/>
      <c r="F18" s="41"/>
      <c r="G18" s="41"/>
      <c r="H18" s="41"/>
      <c r="I18" s="41"/>
      <c r="J18" s="41"/>
    </row>
    <row r="19" spans="2:10" ht="89.25" customHeight="1">
      <c r="B19" s="41"/>
      <c r="C19" s="41"/>
      <c r="D19" s="41"/>
      <c r="E19" s="41"/>
      <c r="F19" s="41"/>
      <c r="G19" s="41"/>
      <c r="H19" s="41"/>
      <c r="I19" s="41"/>
      <c r="J19" s="41"/>
    </row>
  </sheetData>
  <mergeCells count="5">
    <mergeCell ref="D3:F3"/>
    <mergeCell ref="B11:J19"/>
    <mergeCell ref="C1:F1"/>
    <mergeCell ref="H1:K1"/>
    <mergeCell ref="F2:I2"/>
  </mergeCells>
  <pageMargins left="0.7" right="0.7" top="0.35" bottom="0.42" header="0.3" footer="0.3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Cank 25-8</vt:lpstr>
      <vt:lpstr>'Cank 25-8'!Область_печати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2025-08-26T11:16:51Z</dcterms:modified>
</cp:coreProperties>
</file>