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0" yWindow="0" windowWidth="28800" windowHeight="12330"/>
  </bookViews>
  <sheets>
    <sheet name="հայ" sheetId="1" r:id="rId1"/>
    <sheet name="ռուս" sheetId="2" state="hidden" r:id="rId2"/>
  </sheets>
  <definedNames>
    <definedName name="_xlnm._FilterDatabase" localSheetId="0" hidden="1">հայ!$E$2:$E$5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7" i="2" l="1"/>
  <c r="I8" i="2"/>
  <c r="I9"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6" i="2"/>
  <c r="I105" i="2" l="1"/>
</calcChain>
</file>

<file path=xl/sharedStrings.xml><?xml version="1.0" encoding="utf-8"?>
<sst xmlns="http://schemas.openxmlformats.org/spreadsheetml/2006/main" count="435" uniqueCount="339">
  <si>
    <t>Միդազոլամ 5մգ/մլ, 3մլ</t>
  </si>
  <si>
    <t>Հեպարին (հեպարին նատրիում) 5000ՄՄ/մլ, 5մլ, Հեպարին</t>
  </si>
  <si>
    <t>Պրոպոֆոլ 10մգ/մլ, 20մլ, Պրոպոֆոլ-Լիպուրո</t>
  </si>
  <si>
    <t xml:space="preserve">33611160	</t>
  </si>
  <si>
    <t>Մետոկլոպրամիդ 5մգ/մլ, 2մլ</t>
  </si>
  <si>
    <t>Մեբևերին 200մգ, Դյուսպատալին</t>
  </si>
  <si>
    <t>Դեքստրոզ 400մգ/մլ, 5մլ, Գլյուկոզա</t>
  </si>
  <si>
    <t xml:space="preserve">Ֆուրոսեմիդ 10մգ/մլ, 2մլ </t>
  </si>
  <si>
    <t>33631491</t>
  </si>
  <si>
    <t>Ցետիրիզին 10մգ, Պարլազին</t>
  </si>
  <si>
    <t>Ցեֆոտաքսիմ 1000մգ</t>
  </si>
  <si>
    <t>Նատրիումի քլորիդ 9մգ/մլ, 200մլ</t>
  </si>
  <si>
    <t>Ցիպրոֆլօքսացին 2մգ/մլ, 200մլ</t>
  </si>
  <si>
    <t>Մօքսիֆլօքսացին 1,6մգ/մլ, 250մլ</t>
  </si>
  <si>
    <t xml:space="preserve">Կալիումի քլորիդ 40մգ/մլ, 200մլ </t>
  </si>
  <si>
    <t>Դեքսամեթազոն 4մգ/մլ, 1մլ</t>
  </si>
  <si>
    <t>Նատրիումի քլորիդ, կալիումի քլորիդ, մագնեզիումի քլորիդ, նատրիումի ացետատ, նատրիումի գլյուկոնատ լուծույթ կաթիլաներարկման  500մլ /ՀեմոՍոլ 500մլ/</t>
  </si>
  <si>
    <t>Ցիսատրակուրիում 2մգ/մլ, 2,5մլ, Միօքսանտ 2մգ/մլ, 2,5մլ</t>
  </si>
  <si>
    <t>Լիդոկային 20մգ/մլ, 20մլ, Լիդոկային 2%, 20մլ</t>
  </si>
  <si>
    <t>Լիդոկային, էպինեֆրին 20մգ/մլ+0,01մգ/մլ, 20մլ, Լիդոկային-Լիկվո էպինեֆրինով</t>
  </si>
  <si>
    <t>Բուպիվակային սպինալ 5մգ/մլ, 4մլ /Բուպի Հեվի/</t>
  </si>
  <si>
    <t>Մագնեզիումի սուլֆատ 250մգ/մլ, 5մլ</t>
  </si>
  <si>
    <t>Կլոպիդոգրել 75մգ</t>
  </si>
  <si>
    <t xml:space="preserve">Հակակատաղության պատվաստանյութ 1մլ </t>
  </si>
  <si>
    <t>Պովիդոն յոդ 100մգ/մլ, 1000մլ</t>
  </si>
  <si>
    <t>Գլիցերիլ տրինիտրատ (նիտրոգլիցերին) 5մգ/1,5մլ, Տրինիտրինա</t>
  </si>
  <si>
    <t>Օձի հակաթույն</t>
  </si>
  <si>
    <t>Մերոպենեմ 500մգ</t>
  </si>
  <si>
    <t>Ցեֆտրիաքսոն 1000մգ</t>
  </si>
  <si>
    <t xml:space="preserve">Դիկլոֆենակ 25մգ/մլ, 3մլ </t>
  </si>
  <si>
    <t>Նատրիումի քլորիդ, կալիումի քլորիդ, նատրիումի ցիտրատ, անջուր գլյուկոզ 18.9գ, Ռեգիդրոն</t>
  </si>
  <si>
    <t xml:space="preserve">Սպիրոնոլակտոն 25մգ </t>
  </si>
  <si>
    <t>Սուքսամեթոնիում 20մգ/մլ, 5մլ, Դիթիլին</t>
  </si>
  <si>
    <t xml:space="preserve">Դրոտավերին 40մգ </t>
  </si>
  <si>
    <t>Ազիթրոմիցին 200մգ/5մլ, Հեմոմիցին</t>
  </si>
  <si>
    <t>Մետամիզոլ 500մգ/մլ, 2մլ, Անալգին</t>
  </si>
  <si>
    <t>Պապավերին 20մգ/մլ, 2մլ</t>
  </si>
  <si>
    <t>Ամիոդարոն 50մգ/մլ, 3մլ, Ամիոդարոն</t>
  </si>
  <si>
    <t xml:space="preserve">Ատորվաստատին 40մգ , Ատորիս,
ԿՌԿԱ
</t>
  </si>
  <si>
    <t>Դիլտիազեմ 90մգ, Դիլտիազեմ  Ռետարդ</t>
  </si>
  <si>
    <t xml:space="preserve">Բրոմհեքսին 8մգ </t>
  </si>
  <si>
    <t>Ռամիպրիլ 10մգ, Ամպրիլան</t>
  </si>
  <si>
    <t>Քլորամֆենիկոլ, մեթիլուրացիլ 40գ,  Մեկոլ</t>
  </si>
  <si>
    <t>Լևոֆլօքսացին 5մգ/մլ, 5մլ, ակնակաթիլներ</t>
  </si>
  <si>
    <t>Նատրիումի քլորիդ 9մգ/մլ, 1000մլ</t>
  </si>
  <si>
    <t>Հակափայտացման շիճուկ 1մլ</t>
  </si>
  <si>
    <t>Հակափայտացման անատոքսին 1մլ</t>
  </si>
  <si>
    <t xml:space="preserve">Լիդոկային 10մգ/մլ, 20մլ , Լիդոկային 1%, 20մլ </t>
  </si>
  <si>
    <t>Նատրիումի բիկարբոնատ 84մգ/մլ, 20մլ</t>
  </si>
  <si>
    <t xml:space="preserve">Տետրակային 10մգ/մլ, 10մլ, Տետրակային </t>
  </si>
  <si>
    <t>Դոպամին 200մգ/5մլ, 5մլ</t>
  </si>
  <si>
    <t xml:space="preserve">Իզոֆլուրան 100մլ, Անեստերան,Իզոտրոյ
</t>
  </si>
  <si>
    <t xml:space="preserve">Քլորոպիրամին 20մգ/մլ, 1մլ
</t>
  </si>
  <si>
    <t>Նեոստիգմին 0,5մգ/մլ, 1մլ, Պրոզերին-Դարնիցա</t>
  </si>
  <si>
    <t>Բետամեթազոն 1մգ/գ, 15գ, Բետամեթազոն 1մգ/գ, 15գ Արփիմեդ</t>
  </si>
  <si>
    <t>Դիկլոֆենակ 12.5մգ մոմիկ, Դիկլակ</t>
  </si>
  <si>
    <t xml:space="preserve">Ամբրօքսոլ 30մգ  </t>
  </si>
  <si>
    <t>Գլիցերոլ 1000մգ, Գլիցերին մոմիկ 1գ</t>
  </si>
  <si>
    <t>Դիֆենհիդրամին 10մգ/մլ, 1մլ, Դիմեդրոլ</t>
  </si>
  <si>
    <t>Մետոպրոլոլ 25մգ, Էգիլոկ</t>
  </si>
  <si>
    <t>33691176</t>
  </si>
  <si>
    <t>Գլիցերին միկրոհոգնայի համար</t>
  </si>
  <si>
    <t>Մոմետազոն 1մգ/գ, 15գ, Էլոկոմ քսուք</t>
  </si>
  <si>
    <t>Լինեզոլիդ /600մգ/ 300մլ</t>
  </si>
  <si>
    <t>Ամիկացին 500մգ/2մլ, 2մլ, Ամիկատոն 500մգ/2մլ</t>
  </si>
  <si>
    <t>Ամպիցիլին, սուլբակտամ 1000մգ+500մգ, Սուլբակտացիդ</t>
  </si>
  <si>
    <t>Թորած ջուր 3000մլ</t>
  </si>
  <si>
    <t>Նատրիումի քլորիդ 9մգ/մլ, 3000մլ</t>
  </si>
  <si>
    <t xml:space="preserve">Մետրոնիդազոլ 5մգ/մլ, 100մլ </t>
  </si>
  <si>
    <t>Տրիմեպերիդին 20մգ/մլ, 1մլ /Պրոմեդոլ/</t>
  </si>
  <si>
    <t>Մորֆին 10մգ/մլ, 1մլ</t>
  </si>
  <si>
    <t>Ֆենտանիլ 0,05մգ/մլ, 2մլ</t>
  </si>
  <si>
    <t>Պարացետամոլ 100մլ, Պարիվա 100մլ, Ֆարմատեք</t>
  </si>
  <si>
    <t>Նատրիումի քլորիդ 9մգ/մլ, 500մլ</t>
  </si>
  <si>
    <t>Նատրիումի քլորիդ, կալիումի քլորիդ, կալցիումի քլորիդ 250մլ,Ռինգեր</t>
  </si>
  <si>
    <t>Նատրիումի քլորիդ 100մգ/մլ, 50մլ</t>
  </si>
  <si>
    <t>Նատրիումի քլորիդ, կալիումի քլորիդ, կալցիումի քլորիդ 500մլ, Ռինգեր</t>
  </si>
  <si>
    <t>Գլյուկոզ անջուր 50մգ/մլ, 250մլ, Գլյուկոզ 5%, 250ml</t>
  </si>
  <si>
    <t>Գլյուկոզ անջուր 100մգ/մլ, 200մլ</t>
  </si>
  <si>
    <t>Պանկրեատին 150մգ /Կրեոն10000/</t>
  </si>
  <si>
    <t>Ամլոդիպին 5մգ</t>
  </si>
  <si>
    <t>Իբուպրոֆեն 20մգ/մլ, 100մլ, Իբուֆեն</t>
  </si>
  <si>
    <t>Դեզլորատադին 5մգ, Լորանեքս</t>
  </si>
  <si>
    <t xml:space="preserve">Դիազեպամ 5մգ </t>
  </si>
  <si>
    <t>Ացետիլցիստեին 200մգ, ԱՑՑ 200մգ</t>
  </si>
  <si>
    <t>Էտամզիլատ 250մգ/2մլ, 2մլ, Դիցինոն</t>
  </si>
  <si>
    <t>Ամիոդարոն 200մգ,  Կորդարոն</t>
  </si>
  <si>
    <t>Մանիտոլ 100մգ/մլ, 500մլ</t>
  </si>
  <si>
    <t>Ացետազոլամիդ 250մգ, Դիակարբ 250մգ</t>
  </si>
  <si>
    <t>Կարվեդիլոլ 6.25մգ</t>
  </si>
  <si>
    <t>Լևոֆլօքսացին 5մգ/մլ, 100մլ, Լևոֆլօքսացին ֆարմատեք</t>
  </si>
  <si>
    <t>Սեպտոլետե տոտալ</t>
  </si>
  <si>
    <t xml:space="preserve">Ֆուրոսեմիդ 40մգ </t>
  </si>
  <si>
    <t>Տրանեքսամաթթու 50մգ/մլ, 5մլ , Տրանեքսամ,
"Մոսկվայի էնդոկրինային</t>
  </si>
  <si>
    <t>Ամօքսիցիլին 500մգ</t>
  </si>
  <si>
    <t>33691811</t>
  </si>
  <si>
    <t xml:space="preserve">Բիսակոդիլ 10մգ </t>
  </si>
  <si>
    <t>Տրամադոլ 50մգ/մլ, 2մլ, Տրամադոլ-Մ</t>
  </si>
  <si>
    <t>Դիոսմեկտիտ</t>
  </si>
  <si>
    <t>Ատրոպին 1մգ/մլ, 1մլ</t>
  </si>
  <si>
    <t>էթանոլ 96%</t>
  </si>
  <si>
    <t>Բարիումի սուլֆատ 100գ</t>
  </si>
  <si>
    <t>էպինեֆրին 1,82մգ/մլ, 1մլ, Ադրենալին-Զդորովյե, ամպուլ</t>
  </si>
  <si>
    <t>*Մասնակցի կողմից հայտով միևնույն ապրանքի համար մեկից ավել ապրանքային նշան կամ արտադրող ներկայացնելու դեպքում, պայմանագրի կատարման փուլում, պայմանագրով սահմանված ողջ խմբաքանակի համար ապրանքի միանվագ և (կամ) փուլային մատակարարումն իրականացվելու է պայմանագրով սահմանված ապրանքային նշաններից կամ արտադրողներից միայն մեկով՝ ըստ մատակարարի ընտրության:</t>
  </si>
  <si>
    <t>Мидазолам 5мг/мл, 3мл</t>
  </si>
  <si>
    <t xml:space="preserve">Мидазолам midazolam раствор для инъекций 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</si>
  <si>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шт.</t>
  </si>
  <si>
    <t xml:space="preserve">Гепарин (Гепарин натрия) 5000МЕ/мл, 5мл </t>
  </si>
  <si>
    <t xml:space="preserve">Гепарин (Гепарин натрия) heparin (heparin sodium) раствор для п/к и в/в введения 5000МЕ/мл, 5мл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8-15˚C. Препарат обязательно должен быть включен в государственный реестр зарегистрированных лекарственных средств РА.        </t>
  </si>
  <si>
    <t>Пропофол 10мг/мл, 20мл</t>
  </si>
  <si>
    <t xml:space="preserve">Пропофол propofol 10мг/мл, 20мл стеклянный флакон или ампула (уточнить форму выпуска).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сухих условиях, в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</si>
  <si>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Метоклопрамид 5мг/мл, 2мл</t>
  </si>
  <si>
    <t xml:space="preserve">Метоклопрамид (метоклопрамида гидрохлорид) metoclopramide (metoclopramide hydrochloride раствор для в/в, в/м введения 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</si>
  <si>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Мебеверин 200мг</t>
  </si>
  <si>
    <t>Мебеверин (мебеверина гидрохлорид) mebeverine (mebeverine hydrochloride) капсула с пролонгированным высвобождением.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25˚C. Препарат обязательно должен быть включен в государственный реестр зарегистрированных лекарственных средств РА.</t>
  </si>
  <si>
    <t xml:space="preserve">Декстроза 400мг/мл, 5мл </t>
  </si>
  <si>
    <t xml:space="preserve">Декстроза  dextrose раствор для в/в  иньекий  400мг/мл,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</si>
  <si>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10мг/мл, 2мл </t>
  </si>
  <si>
    <t xml:space="preserve">Фуросемид furosemide раствор для инъекций 10мг/мл,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</si>
  <si>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Цетиризин 10мг  </t>
  </si>
  <si>
    <t xml:space="preserve">Цетиризин  (цетиризин дигидрохлорид) cetirizine (cetirizine dihydrochloride) таблетка покрытая оболочкой по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25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</si>
  <si>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Цефотаксим 1000мг</t>
  </si>
  <si>
    <t xml:space="preserve">Цефотаксим (цефотаксим натрия) cefotaxime (cefotaxime sodium) лекарственный порошок 1000мг, стеклянный флакон .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</si>
  <si>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200мл</t>
  </si>
  <si>
    <t>Ципрофлоксацин 2мг/мл, 200мл</t>
  </si>
  <si>
    <t xml:space="preserve">Ципрофлоксацин (ципрофлоксацина гидрохлорид) ciprofloxacin (ciprofloxacin hydrochloride) раствор для инфузий 2мг/мл, 200мл пластиковый пакет, с первичной и вторичной упаковкой, с двумя выходами.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</si>
  <si>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Моксифлоксацин 1,6мг/мл, 250мл  </t>
  </si>
  <si>
    <t xml:space="preserve">Моксифлоксацин (моксифлоксацина гидрохлорид) moxifloxacin (moxifloxacin hydrochloride)  раствор для инфузий 1,6мг/мл, 250мл пластиковый пакет с двумя выходами или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8-25°C. Хранить в недоступном для детей месте. Препарат включен в государственный реестр зарегистрированных лекарственных средств РА.      </t>
  </si>
  <si>
    <t xml:space="preserve">Калия хлорид 40мг/мл, 200мл </t>
  </si>
  <si>
    <t xml:space="preserve">Калия хлорид potassium chloride раствор для в/в/ капельного введения  40мг/мл,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</si>
  <si>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Дексаметазон 4мг/мл, 1мл </t>
  </si>
  <si>
    <t xml:space="preserve">Дексаметазон  (дексаметазон  натрия фосфат dexamethasone (dexamethasone sodium phosphate) раствор для ниьекций в ампулах по 4мг/мл,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</si>
  <si>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хлорид, калия хлорид, магния хлорид, натрия ацетат, натрия глюконат раствор для капельного введения 500мл </t>
  </si>
  <si>
    <t xml:space="preserve">Натрия хлорид, калия хлорид, магния хлорид, натрия ацетат, натрия глюконат раствор для капельного введения  в пластиковыйх упаковках по  5,26мг/мл+0,37мг/мл+0,3мг/мл+2,22мг/мл+ 5,02мг/мл, 500мл.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 °C.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</si>
  <si>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Цисатракуриум 2мг/мл, 2,5мл </t>
  </si>
  <si>
    <t xml:space="preserve">Цисатракуриум (цисатракуриумбензилат) cisatracurium (cisatracurium besylate)раствот длв в/в, введения  2мг/мл, 2.5мл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</si>
  <si>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Лидокаин 20мг/мл, 20мл</t>
  </si>
  <si>
    <t xml:space="preserve">Лидокаин (лидокаина гидрохлорид) lidocaine (lidocaine hydrochloride) раствор для инъекций 20мг/мл,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</si>
  <si>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Лидокаин, эпинефрин 20мг/мл+0,01мг/мл, 20мл</t>
  </si>
  <si>
    <t xml:space="preserve">Лидокаин (лидокаина гидрохлорид), эпинефрин lidocaine (lidocaine hydrochloride), epinephrine раствор для инъекций 20мг/мл+0,01мг/мл,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</si>
  <si>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Бупивакаин спинальный  5 мг/мл, 4 мл</t>
  </si>
  <si>
    <t xml:space="preserve">Бупивакаин (бупивакаина гидрохлорид) bupivacaine (bupivacaine hydrochloride) раствор для инъекций (спинальный)(тяжелый)) 5мг/мл, 4мл ампула. Вспомогательное вещество должно содержать моногидрат глюкозы 80 мг - для контроля уровня обезболивания и обеспечения избирательной анальгезии (правая и левая половина)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25˚C. Препарат обязательно должен быть включен в государственный реестр зарегистрированных лекарственных средств РА.         </t>
  </si>
  <si>
    <t xml:space="preserve">Магния сульфат 250мг/мл, 5мл </t>
  </si>
  <si>
    <t xml:space="preserve">Магния сульфат (magnesium sulfate) раствор для иньекций  250мг/мл,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</si>
  <si>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Клопидогрел 75мг</t>
  </si>
  <si>
    <t xml:space="preserve">Клопидогрел clopidogrel таблетка покрытая оболочкой 75мг.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</si>
  <si>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Вакцина против бешенства 1мл </t>
  </si>
  <si>
    <t xml:space="preserve">Для государственных нужд.Вакцина против бешенства 1мл - инактивированная, очищенная культура, антирабическая вакцина - 1мл, порошок + растворитель.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 </t>
  </si>
  <si>
    <t>Повидон йод 100мг/мл, 1000мл</t>
  </si>
  <si>
    <t xml:space="preserve">Глицерил тринитрат (нитроглицерина) 5мг/1.5мл, 1,5мл </t>
  </si>
  <si>
    <t xml:space="preserve">Глицерил тринитрат glyceryl trinitrate (nitroglycerin) концетрат, раствор для инфузий 5мг/1.5мл, 1,5мл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18-25˚C. Препарат обязательно должен быть включен в государственный реестр зарегистрированных лекарственных средств РА.        </t>
  </si>
  <si>
    <t>Змеиное противоядие</t>
  </si>
  <si>
    <t xml:space="preserve"> Для государственных нужд․Противоядие поливалентное змеиное, флакон емкостью 9мл.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Условия хранения: хранить в сухом, темном месте,  при температуре 4-8˚C, в недоступном для детей месте. </t>
  </si>
  <si>
    <t>Меропенем 500мг</t>
  </si>
  <si>
    <t xml:space="preserve">Меропенем meropenem лекарственный порошок раствора для в/в введения 500мг,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</si>
  <si>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Цефтриаксон 1000мг</t>
  </si>
  <si>
    <t xml:space="preserve">Цефтриаксон ceftriaxone лекарственный порошок раствора для инъекций 1000мг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</si>
  <si>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Диклофенак 25мг/мл, 3мл</t>
  </si>
  <si>
    <t xml:space="preserve">Диклофенак (диклофенак натрия) diclofenac (diclofenac sodium) раствор для инъекций 25мг/мл,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</si>
  <si>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натрия цитрат, безводная глюкоза 18.9г</t>
  </si>
  <si>
    <t xml:space="preserve">Натрия хлорид, калия хлорид, натрия цитрат, безводная глюкоза sodium chloride, potassium chloride, sodium citrate, glucose anhydrous лекарственный порошок раствора для приема внутрь 3.5г+2.5г+2.9г+ 10г, 18.9г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</si>
  <si>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Спиронолактон 25мг</t>
  </si>
  <si>
    <t xml:space="preserve">Спиронолактон spironolactone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</si>
  <si>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Суксаметониум 20мг/мл, 5мл </t>
  </si>
  <si>
    <t xml:space="preserve">Для государственных нужд․Суксаметониум (суксаметониума йодид) suxamethonium (suxamethonium iodide) раствор для в/в введения 20мг/мл,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</si>
  <si>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Дротаверин 40мг</t>
  </si>
  <si>
    <t xml:space="preserve">Дротаверин (дротаверина гидрохлорид) drotaverine (drotaverine hydrochloride)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</si>
  <si>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Азитромицин 200мг/5мл </t>
  </si>
  <si>
    <t xml:space="preserve">Азитромицин (азитромицин дигидрат) azithromycin (azithromycin dihydrate) порошок для приготавления сусупензии для приема внутрь  200мг/5мл, бутилка.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</si>
  <si>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Метамизол 500мг/мл, 2мл </t>
  </si>
  <si>
    <t xml:space="preserve">Метамизол (метамизол натрия) metamizole (metamizole sodium) раствор для инъекций 500мг/мл,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</si>
  <si>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Папаверин 20мг/мл, 2мл </t>
  </si>
  <si>
    <t xml:space="preserve">Папаверин(папаверина гидрохлорид) papaverine (papaverine hydrochloride )раствор для иньекций в ампулах по 20мг/мл, 2мл.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</si>
  <si>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50мг/мл, 3мл </t>
  </si>
  <si>
    <t xml:space="preserve">Амиодарон (амиодарона годрохлорид) amiodarone (amiodarone hydrochloride) раствор для инъекций 50мг/мл, 3мл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</si>
  <si>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Аторвастатин 40мг</t>
  </si>
  <si>
    <t xml:space="preserve">Аторвастатин atorvastatin таблетка, покрытая оболочкой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</si>
  <si>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Дилтиазем 90мг </t>
  </si>
  <si>
    <t xml:space="preserve">Дилтиазем (дилтиаземгидрохлорид) diltiazem (diltiazem hydrochloride)таблетка покрытая оболочкой пролонгированного действия  или капсула пролонгированного действия 90мг.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</si>
  <si>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Бромгексин 8мг</t>
  </si>
  <si>
    <t xml:space="preserve">Бромгексин (бромгексин гидрохлорид) bromhexine (bromhexine hydrochloride) таблеткa по 8мг.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</si>
  <si>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Рамиприл 10мг </t>
  </si>
  <si>
    <t xml:space="preserve">Рамиприл ramipril таблетка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</si>
  <si>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Хлорамфеникол, метилурацил 40г</t>
  </si>
  <si>
    <t xml:space="preserve">Хлорамфеникол, метилурацил chloramphenicol, methyluracil мазь для наружного применения 300мг/40г+1600мг/40г, 40г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</si>
  <si>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5мл</t>
  </si>
  <si>
    <t xml:space="preserve">Левофлоксацин  (левофлоксацин гемигидрат) levofloxacin (levofloxacin hemihydrate) глазные капли в пластиковом флакон капельнице  40мг/мл, 10мл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</si>
  <si>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1000мл</t>
  </si>
  <si>
    <t xml:space="preserve">Натрий хлорид sodium chloride раствор для в/в/ капельного введения  9мг/мл, 1000мл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</si>
  <si>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Сыворотка противостолбнячная 1мл</t>
  </si>
  <si>
    <t>Для государственных нужд․Сыворотка противостолбнячная 3000AE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при температуре 2-8˚C. Не замораживать! Хранить в недоступном для детей месте.</t>
  </si>
  <si>
    <t>Анатоксин противостолбнячный 1мл</t>
  </si>
  <si>
    <t xml:space="preserve">Для государственных нужд․Жидкость противостолбнячная АС-анатоксин, раствор для инъекций 1мл.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хранить в недоступном для детей месте, при температуре 2-8˚C. Не замораживать! </t>
  </si>
  <si>
    <t>Лидокаин 10мг/мл, 20мл</t>
  </si>
  <si>
    <t xml:space="preserve">Лидокаин (лидокаина годрохлорид) lidocaine (lidocaine hydrochloride) раствор для инъекций 10мг/мл, 20мл стеклянный флакон.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</si>
  <si>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Натрия бикарбонат 84мг/мл, 20мл </t>
  </si>
  <si>
    <t xml:space="preserve">Натрия бикарбонат  sodium bicarbonate раствор для в/в/ капельного введения   84мг/մмл, 20мл стеклянном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2-25°C. Хранить в недоступном для детей месте. Препарат включен в государственный реестр зарегистрированных лекарственных средств РА.      </t>
  </si>
  <si>
    <t>Tетракаин 10мг/мл 10мл</t>
  </si>
  <si>
    <t xml:space="preserve">Tетракаин(тетракаина гидрохлорид) tetracaine (tetracaine hydrochloride) глазные капли 10мг/мл, 10мл в пластиковом флаконе.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0-8-25°C. Хранить в недоступном для детей месте. Препарат включен в государственный реестр зарегистрированных лекарственных средств РА.      </t>
  </si>
  <si>
    <t xml:space="preserve">Допамин 200мг/5мл, 5мл </t>
  </si>
  <si>
    <t>Изофлуран 100мл</t>
  </si>
  <si>
    <t xml:space="preserve">Изофлуран isoflurane ингаляционный раствор 100%, 100мл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</si>
  <si>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Хлоропирамин 20мг/мл, 1мл</t>
  </si>
  <si>
    <t xml:space="preserve">Хлоропирамин (хлоропирамина гидрохлорид) chloropyramine (chloropyramine hydrochloride) раствор для иньекций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</si>
  <si>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Неостигмин 0,5мг/мл, 1мл  </t>
  </si>
  <si>
    <t xml:space="preserve">Неостигмин (неостигмин метилсульфат) neostigmine (neostigmine methylsulfate) раствор для иньекций  0,5мг/мл,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</si>
  <si>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Бетаметазон 1мг/г, 15г</t>
  </si>
  <si>
    <t xml:space="preserve">Бетаметазон betamethasone крем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15°C. Хранить в недоступном для детей месте. Препарат включен в государственный реестр зарегистрированных лекарственных средств РА.      </t>
  </si>
  <si>
    <t>Диклофенак 12.5мг свеча</t>
  </si>
  <si>
    <t xml:space="preserve">Диклофенак  diclofenac ректальная свечка 12.5мг.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15-25°C. Хранить в недоступном для детей месте. Препарат включен в государственный реестр зарегистрированных лекарственных средств РА.      </t>
  </si>
  <si>
    <t xml:space="preserve">Амброксал 30мг </t>
  </si>
  <si>
    <t xml:space="preserve">Амброксал (амброксал гидрохлорид) ambroxol (ambroxol hydrochloride) 30мг, таблетка.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</si>
  <si>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Глицерол 1000мг</t>
  </si>
  <si>
    <t xml:space="preserve"> Глицерол glycerol  ректальная свечка 1000мг.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</si>
  <si>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 xml:space="preserve">Дифенгидрамин 10мг/мл, 1мл </t>
  </si>
  <si>
    <t xml:space="preserve">Дифенгидрамин(дифенгидрамина гидрохлорид) diphenhydramine (diphenhydramine hydrochloride) раствор для иньекций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обязательно должен быть включен в государственный реестр зарегистрированных лекарственных средств РА.         </t>
  </si>
  <si>
    <t>Метопролол 25мг</t>
  </si>
  <si>
    <t xml:space="preserve">Метопролол (метопролола тартрат) metoprolol (metoprolol tartrate) таблетка 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</si>
  <si>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Глицирин для микроклизмы</t>
  </si>
  <si>
    <t xml:space="preserve">Для государственных нужд․Глицирин для микроклизмы 10 мл,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</si>
  <si>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Мометазон 1мг/г, 15г </t>
  </si>
  <si>
    <t xml:space="preserve">Мометазон (мометазона фуроат) mometasone (mometasone furoate), мазь 1мг/г, 15г алюминиевая туба.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</si>
  <si>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Линезолид 2мг/мл, 300мл</t>
  </si>
  <si>
    <t xml:space="preserve">Линезолид linezolid  раствор для в/в капельногого введения    2мг/мл, 300мл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</si>
  <si>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Амикацин 500мг/2мл, 2мл</t>
  </si>
  <si>
    <t xml:space="preserve">Амикацин (амикацина сульфат) amikacin (amikacin sulfate) раствор для инъекций/инфузий 500мг/2мл,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5-25°C. Хранить в недоступном для детей месте. Препарат включен в государственный реестр зарегистрированных лекарственных средств РА.      </t>
  </si>
  <si>
    <t xml:space="preserve">Ампицилин сульбактам 1000мг+500мг </t>
  </si>
  <si>
    <t xml:space="preserve">Ампицилин сульбактам  (ампицилиннатриум), сульбактам (свульбактам натриум) ampicillin (ampicillin sodium), sulbactam (sulbactam sodium)порошок для приготавления раствора в стеклянном флаконе 1000мг+500мг.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</si>
  <si>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Дистиллированная вода 3000мл</t>
  </si>
  <si>
    <t xml:space="preserve">Дистиллированная вода стерильна, емкостью 3000мл   в пластиковом пакете или флаконе. Стерильная  дистиллированная вода используется при монополярной трансуретральной резекции. Во время каждой операции расходуется  в среднем от 24-30 литров иригационной жидкости.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доставки.Условия хранения - в прохладном,  сухом, защищенном от света месте. </t>
  </si>
  <si>
    <t>Натрий хлорид 9мг/мл, 3000мл</t>
  </si>
  <si>
    <t xml:space="preserve">Натрий хлорид sodium chloride раствор для в/в/ капельного введения 9мг/мл,  3000мл пластиковый пакет, первично и вторично упакованные, с двумя выходами (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</si>
  <si>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Метронидазол 5мг/мл, 100мл</t>
  </si>
  <si>
    <t xml:space="preserve">Метронидазол  metronidazole раствор для  в/в капельного введения   в пластиковых упаковках по 5мг/мл, 100мл ,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</si>
  <si>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Тримепередин 20мг/мл, 1мл</t>
  </si>
  <si>
    <t>Морфин 10мг/мл, 1мл</t>
  </si>
  <si>
    <t xml:space="preserve">Морфин (морфина гидрохлорид) morphine (morphine hydrochloride) раствор для в/м, п/к и в/в введения 10мг/мл,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хранить в сухом, защищенном от света месте, в недоступном для детей месте, при температуре не выше 30˚C. Препарат обязательно должен быть включен в государственный реестр зарегистрированных лекарственных средств РА.        </t>
  </si>
  <si>
    <t xml:space="preserve">Фентанил 0,05мг/мл, 2мл </t>
  </si>
  <si>
    <t xml:space="preserve">Фентанил fentanyl раствор для инъекций 0,05мг/мл,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</si>
  <si>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Парацетамол 100мл</t>
  </si>
  <si>
    <t xml:space="preserve">Парацетамол paracetamol раствор для инфузий 10мг/мл, 100мл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</si>
  <si>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Натрий хлорид 9мг/мл, 500мл</t>
  </si>
  <si>
    <t xml:space="preserve">Натрий хлорид sodium chloride раствор для в/в/ капельного введения  9мг/мл, 500мл,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Поставщик должен предоставить оригинал сертификата ПАК Евразийского экономического союза.    </t>
  </si>
  <si>
    <t>Натрия хлорид, калия хлорид, кальция хлорид  250мл</t>
  </si>
  <si>
    <t xml:space="preserve">Натрий хлорид  100мг/мл, 50мл </t>
  </si>
  <si>
    <t xml:space="preserve">Натрий хлорид  sodium chloride раствор для в/в/ капельного введения 100мг/мл, 50мл пластиковый пакет, первично и вторично упакованные, с двумя выходами( 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</si>
  <si>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Натрия хлорид, калия хлорид, кальция хлорид  500мл</t>
  </si>
  <si>
    <t xml:space="preserve">Натрия хлорид, калия хлорид,кальия хлорид  sodium chloride, potassium chloride, calcium chloride раствот для в/в/ капельного введения  8,6мг/мл+0,3мг/мл + 0,49мг/мл, 500мл в пластиковом пакете.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</si>
  <si>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Декстроза 50мг/мл, 250мл</t>
  </si>
  <si>
    <t xml:space="preserve">Декстроза (декстроза моногидрат) dextrose (dextrose monohydrate) раствор для капельного ведения   50мг/мл,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</si>
  <si>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Глюкоза безводная  100мг/мл, 200мл</t>
  </si>
  <si>
    <t xml:space="preserve">Глюкоза безводная glucose anhydrous расвор для капельного введения  по  100мг/мл, 200мл,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5-30°C. Хранить в недоступном для детей месте. Препарат включен в государственный реестр зарегистрированных лекарственных средств РА.      </t>
  </si>
  <si>
    <t>Панкреатин 150мг</t>
  </si>
  <si>
    <t xml:space="preserve">Панкреатин (липаза 10000Е, амилаза 8000Е, протеаза 6000Е) pancreatin (lipase 10000U amylase 8000U, protease 600U) капсула, растворимеая в кишечнике 150мг.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</si>
  <si>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Амлодипин 5мг </t>
  </si>
  <si>
    <t xml:space="preserve">Амлодипин (амлодипина безилат) amlodipine (amlodipine besilate) таблетка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</si>
  <si>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Ибупрофен 20мг/мл, 100мл</t>
  </si>
  <si>
    <t xml:space="preserve">Ибупрофен  (ibuprofen) сироп 20мг/мл,  100мл, стеклянная бутылка и измерительная ложка.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</si>
  <si>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Дезлоратадин 5мг</t>
  </si>
  <si>
    <t xml:space="preserve">Дезлоратадин desloratadine  таблетка покритая оболочкой по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</si>
  <si>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Диазепам 5мг </t>
  </si>
  <si>
    <t xml:space="preserve">Диазепам diazepam таблеткa  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</si>
  <si>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Ацетилцистеин 200мг  </t>
  </si>
  <si>
    <t xml:space="preserve">Ацетилцистеин acetylcysteine шипучие таблетки 200мг, или порошок для приема внутрь раствора 200мг,пакетик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</si>
  <si>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Этамизилат 250мг/2мл, 2мл </t>
  </si>
  <si>
    <t xml:space="preserve">Этамизилат etamsylateраствор для иньекций 250мг/2мл,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</si>
  <si>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Амиодарон 200мг </t>
  </si>
  <si>
    <t xml:space="preserve">Амиодарон (амиодарона гидрохлорид) amiodarone (amiodarone hydrochloride) таблетка 200мг.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</si>
  <si>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Манитол 100мг/мл 500мл</t>
  </si>
  <si>
    <t xml:space="preserve">Манитол mannitol раствор для инфузий 100мг/мл, 500мл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</si>
  <si>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 xml:space="preserve">Ацетазоламид 250мг  </t>
  </si>
  <si>
    <t xml:space="preserve">Ацетазоламид acetazolamide таблетки по 250мг.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</si>
  <si>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Карведилол 6.25мг</t>
  </si>
  <si>
    <t xml:space="preserve">Карведилол carvedilol таблетка 6.25мг.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</si>
  <si>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Левофлоксацин 5мг/мл, 100мл</t>
  </si>
  <si>
    <t xml:space="preserve">Левофлоксацин (левофлоксацина гемигидрат) раствор для инфузий 5мг/мл, 100мл стеклянный флакон или пластиковый пакет.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2-8°C. Хранить в недоступном для детей месте. Препарат включен в государственный реестр зарегистрированных лекарственных средств РА.      </t>
  </si>
  <si>
    <t>Бензидамин+цетилпиридин, 3мг+1мг</t>
  </si>
  <si>
    <t xml:space="preserve">Бензидамин (бензидамина гидрохлорид), цетилпиридин хлорид benzydamine (benzyadamine hydrochloride), cetylpyridinium chloride пастилки 3мг+1мг.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</si>
  <si>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Фуросемид 40мг  </t>
  </si>
  <si>
    <t xml:space="preserve">Фуросемид furosemide таблетка 40мг.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</si>
  <si>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Амоксициллин 500мг</t>
  </si>
  <si>
    <t xml:space="preserve">Амоксициллин (амоксациллина тригидрат) amoxicillin (amoxicillin trihydrate) капсула или таблетка 500мг (уточнить).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</si>
  <si>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Бисакодил 10мг </t>
  </si>
  <si>
    <t xml:space="preserve">Бисакодил bisacodyl  ректальная свеча 10мг.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</si>
  <si>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Трамадол 50мг/мл, 2мл</t>
  </si>
  <si>
    <t>Диосмектит</t>
  </si>
  <si>
    <t xml:space="preserve">Диосмектит diosmectite порошок для приготавления сусупензии для приема внутрь 3г  пакетик.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условием.Условия хранения - в сухом, защищенном от света месте, при температуре не выше 25°C. Хранить в недоступном для детей месте. Препарат включен в государственный реестр зарегистрированных лекарственных средств РА.            </t>
  </si>
  <si>
    <t xml:space="preserve">Атропин 1мг/мл, 1мл </t>
  </si>
  <si>
    <t xml:space="preserve">Атропин (атропина сульфат) atropine (atropine sulfate) раствор для инъекций 1мг/мл,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t>
  </si>
  <si>
    <t>Этанол 96%</t>
  </si>
  <si>
    <t xml:space="preserve">Этанол ethanol раствор 96%. Упаковка - 1000мл или 2000мл или 5000мл, стеклянная или пластиковая бутылка. Новое, неиспользованное, в заводской упаковке. На момент доставки срок годности товара следующий: товар со сроком годности более 2,5 лет имеют остаточный срок годности не менее 24 месяцев на момент доставки, товар со сроком годности до 2,5 года имеют остаточный срок годности не менее 12 месяцев на момент доставки. Условия хранения: хранить в сухом, защищенном от света месте, в недоступном для детей месте, при температуре не выше 30˚C. На момент доставки Этанола  96%-го  измерение будет производится в измерительных аптекарских колбах (соотвествено  ГОСТ стандарту). </t>
  </si>
  <si>
    <t>литр</t>
  </si>
  <si>
    <t>Бария сульфат  100г</t>
  </si>
  <si>
    <t xml:space="preserve">Бария сульфат - порошок для приема внутрь не менее чем 100г в упаковках.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Условия хранения - в сухом, защищенном от света месте, при температуре не выше 30°C. Хранить в недоступном для детей месте. </t>
  </si>
  <si>
    <t xml:space="preserve">Эпинефрин 1,82мг/мл, 1мл
</t>
  </si>
  <si>
    <t xml:space="preserve"> Для государственных нужд,  Эпинефрин  (Эпинефрина гидротартрат) epinephrine (epinephrine hydrotartrate) раствор для инъекций 1,82мг/мл, ампулы по 1мл. Новый, неиспользованный, в заводской упаковке. Срок годности лекарственного препарата на момент поставки составляет: для лекарственных средств со сроком годности 2,5 года и более - не менее 24 месяцев остаточного срока годности, для лекарственных средств со сроком годности до 2,5 лет - не менее остаточный срок годности не менее 12 месяцев на момент доставки. При осуществлении поставки каждой партии обязательным условием является соблюдение требований постановления Правительства РА №502-Н, п.2.3, действующих на момент поставки каждой партии. Условия хранения: в сухом, защищенном от света, недоступном для детей месте, при температуре не выше 30°С.</t>
  </si>
  <si>
    <t>шт</t>
  </si>
  <si>
    <t>Натрия хлорид раствор sodium chloride для капельного введения 9мг/мл, 200мл, пластиковая упаковка, с первичной и вторичной упаковкой, 2 выхода. Новый, неиспользованный, в заводской упаковке. На момент доставки срок годности лекарственного средства должен быть следующим: лекарственные средства со сроком годности более 2,5 лет должны иметь остаточный срок годности не менее 24 месяцев на момент доставки, лекарственные средства со сроком годности до 2,5 года должны иметь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в сухом, защищенном от света, недоступном для детей месте, при температуре не выше 30°С. Препарат внесен в государственный реестр лекарственных средств, зарегистрированных в РА. На этапе исполнения контракта поставщик должен предоставить оригинал сертификата ПАК Евразийского экономического союза.</t>
  </si>
  <si>
    <t>Для государственных нужд.Повидон йод povidone-iodine раствор для наружного применения 100мг/мл, 1000мл пластиковая бутылка.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доставки.При осуществлении поставки каждой партии обязательным условием является соблюдение требований постановления Правительства РА №502-Н действующих на момент поставки каждой партии.  Условия хранения: хранить в защищенном от солнечных лучей месте, с плотно закрытой пробкой, при температуре 0-25˚C.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</si>
  <si>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 Для государственных нужд․Допамин (допамина гидрохлорид) dopamine (dopamine hydrochloride) раствор для иньекций 200мг/5мл, 5мл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t>
  </si>
  <si>
    <t xml:space="preserve"> Для государственных нужд․Тримепередин (тримепередин гидрохлорид) trimeperidine (trimeperidine hydrochloride) раствор для в/м, под./кож введенияв  20мг/мл, 1мл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№502-Н ,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чем 30°C.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</si>
  <si>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 xml:space="preserve">Натрия хлорид, калия хлорид,кальия хлорид  sodium chloride, potassium chloride, calcium chloride раствот для в/в/ капельного введения  8,6мг/мл+0,3мг/мл + 0,49мг/мл, 250мл в пластиковом пакете, первичных  и вторичных упаковках , с 2-мя выходами(подвесками).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30°C. Хранить в недоступном для детей месте. Препарат включен в государственный реестр зарегистрированных лекарственных средств РА.  На этапе исполнения контракта поставщик должен предоставить оригинал сертификата ПАК  Евразийского экономического союза.    </t>
  </si>
  <si>
    <t xml:space="preserve"> Для государственных нужд․Трамадол (трамадола гидрохлорид) tramadol (tramadol hydrochloride)раствор для иньекций 50мг/мл, 2мл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502-Н или  №502-Н  п.2.3, действующих на момент поставки каждой партии, является обязательным условием. Условия хранения - в сухом, защищенном от света месте, при температуре не выше 25°C. Хранить в недоступном для детей месте. Лекарственный препарат включен в государственный реестр лекарственных средств, зарегистрированных в Республике Армения (реестр) или должен соответствовать требованиям, установленным пунктом 2.3 постановления 502-Н.</t>
  </si>
  <si>
    <t>N</t>
  </si>
  <si>
    <t xml:space="preserve">Дата </t>
  </si>
  <si>
    <t>ЗАЯВКА НА ЗАКУП</t>
  </si>
  <si>
    <t>Н/л</t>
  </si>
  <si>
    <t>Промежуточный код по классификатору ЕНС ТРУ (CPV)</t>
  </si>
  <si>
    <t xml:space="preserve">Наименование </t>
  </si>
  <si>
    <t>Технические характеристики*</t>
  </si>
  <si>
    <t>Е/и</t>
  </si>
  <si>
    <t>Количество</t>
  </si>
  <si>
    <t>Цена единицы /АРМ драм/</t>
  </si>
  <si>
    <t>Цена закупа        /АРМ драм/</t>
  </si>
  <si>
    <t>*Техническая спецификация продукта участником, а в случаях, указанных в приглашении, также товарный знак  предлагаемого продукта должны соответствовать друг другу и минимальным требованиям технической спецификации, указанным в приглашении. В этом случае оценочная комиссия также оценивает соответствие полных описаний товара требованиям приглашения, и если оценочная комиссия фиксирует несоответствия полного описания товара, предлагаемого участником, требованиям, указанным в приглашении, и они не исправлены в установленном порядке участником или в результате исправления возникли иные несоответствия, то указанное обстоятельство квалифицируется как нарушение обязательства, взятого на себя в рамках проведения закупки, и является основанием для отклонения заявки данного участника.</t>
  </si>
  <si>
    <t>*Для всех лотов обязательно наличие товарного знака и сведений об изготовителе (организация-производитель - обязательно).</t>
  </si>
  <si>
    <t>*В случае если участник указывает в заявке более одного товарного знака или производителя на один и тот же товар, при исполнении договора осуществляется единовременная и/или поэтапная поставка товара на всю партию, указанную в договоре. осуществляется только одной из торговых марок или производителей, указанных в договоре, по выбору поставщика.</t>
  </si>
  <si>
    <t>*Поставка осуществляется продавцом по адресу, указанному покупателем: г. Ереван, ул. Абовяна 60 и/или ул. Мурацана 114.</t>
  </si>
  <si>
    <t xml:space="preserve">Поставка товара осуществляется в 2024 году, одномоментно  или поэтапно по требованию  Заказчика, в течение 20 календарных дней </t>
  </si>
  <si>
    <t>*Для всех лотов, если в течение срока действия договора Заказчик подал заявку на предмет закупки не на всю партию, то договор в отношении непоставленной, оставшейся партии предмета закупки расторгается.</t>
  </si>
  <si>
    <t>*Покупатель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месяцы, указанные в графике платежей договора (приложение N 3), в течение 5 рабочих дней, но не позднее 30 декабря данного года. График платежей должен начаться с сентябрь месяца.</t>
  </si>
  <si>
    <t xml:space="preserve">Состав ответственного подразделения                                                                                                                                                                                                                                                                                                                                                                                                                                                                                                                                                                                                                                                                                                                                                                                                                                                                                                 Руководитель Ани Петросян      —————
Член              Ани Акопян          —————
</t>
  </si>
  <si>
    <t>Состав предлагаемой оценочной комиссии Председатель: Ани Акопян, Члены: Каринэ Мкртчян, Сатеник Хоецян.</t>
  </si>
  <si>
    <t>Транексамовая кислота 20мл</t>
  </si>
  <si>
    <t xml:space="preserve">Транексамовая кислота tranexamic acid раствор для в/в капельногого введения  50мг/мл, 20мл ампула. Новое, неиспользованное, в заводской упаковке. На момент доставки срок годности лекарственного средства следующий: лекарственные средства со сроком годности более 2,5 лет имеют остаточный срок годности не менее 24 месяцев на момент доставки, лекарственные средства со сроком годности до 2,5 года имеют остаточный срок годности не менее 12 месяцев на момент доставки. Соблюдение требований Постановления Правительства РА № 502-N, действующих на момент поставки каждой партии, является обязательным условием.  Условия хранения - в сухом, защищенном от света месте, недоступном для детей месте, при температуре не выше 30°C. Препарат включен в государственный реестр зарегистрированных лекарственных средств РА.      </t>
  </si>
  <si>
    <t>06.05.2024г.</t>
  </si>
  <si>
    <t>Лекарственные средства и вакцины -4/6</t>
  </si>
  <si>
    <t>Յուրաքանչյուր խմբաքանակի մատակարարումն իրականացնելիս պարտադիր պայման է հանդիսանում յուրաքանչյուր խմբաքանակի մատակարարման պահին գործող ՀՀ կառավարության թիվ 502-Ն որոշման պահանջների պահպանումը:</t>
  </si>
  <si>
    <r>
      <t xml:space="preserve">
</t>
    </r>
    <r>
      <rPr>
        <b/>
        <sz val="7"/>
        <color rgb="FFFF0000"/>
        <rFont val="GHEA Grapalat"/>
        <family val="3"/>
      </rPr>
      <t>1․ Դեղերի և ԲՆԱ-ի վերաբերյալ</t>
    </r>
    <r>
      <rPr>
        <sz val="7"/>
        <color rgb="FFFF0000"/>
        <rFont val="GHEA Grapalat"/>
        <family val="3"/>
      </rPr>
      <t xml:space="preserve">
Պիտանիության ժամկետը` 2,5 տարի և ավելի պիտանիության ժամկետ ունեցող դեղերը հանձնելու պահին պետք է ունենան առնվազն 24 ամիս մնացորդային պիտանիության ժամկետ իսկ մինչև 2,5 տարի պիտանիության ժամկետ ունեցող դեղերը հանձնելու պահին պետք է ունենան առնվազն 12 ամիս մնացորդային պիտանիության ժամկետ։ 
Վաճառողը պարտավորվում է դեղերը մատակարարելիս ներկայացնել Հայաստանի Հանրապետության առողջապահության նախարարության «Դեղերի և բժշկական տեխնոլոգիաների փորձագիտական կենտրոն» փակ բաժնետիրական ընկերության կողմից իրականացված լաբորատոր փորձաքննության եզրակացություն, բացառությամբ`
ա. պատվաստանյութերի,
բ. այն դեղերի, որոնք ներմուծվել են անմիջապես գրանցման հավաստագրի իրավատիրոջից կամ նրանից պատշաճ լիազորություններ ստացած անձից և արտադրողը ունի դեղագործական տեսչությունների համագործակցության սխեմայի (PIC/S) կամ ԵԱՏՄ անդամ երկրների իրավասու մարմինների կողմից տրված պատշաճ արտադրական գործունեության հավաստագիր,
գ. այն տեղական արտադրության դեղերի, որոնց արտադրողը ունի Հայաստանի Հանրապետության առողջապահության նախարարության կողմից տրված պատշաճ արտադրական գործունեության հավաստագիր (ՊԱԳ), որի վերաբերյալ մատակարարը ներկայացնում է Հայաստանի Հանրապետության առողջապահության նախարարության կողմից տրված պատշաճ արտադրական գործունեության հավաստագրի (ՊԱԳ) պատճեն:
Տեղափոխման պայմանները սահմանելիս առաջնորդվել &lt;&lt;Դեղերի մասին&gt;&gt; ՀՀ օրենքի 22-րդ հոդվածով սահմանված պահանջներով:
ՀՀ Առողջապահության նախարարի 2003 թվականի փետրվարի 4-ի թիվ 66 հրամանի համաձայն` դեղերի վաճառքի հաշիվ-ապրանքագրերում պարտադիր նշել յուրաքանչյուր դեղի խմբաքանակի (սերիայի) համարը:
Պատվիրատուն ձեռք է բերում ՀՀ-ում գրանցված դեղեր, իսկ &lt;&lt;Դեղերի մասին&gt;&gt; ՀՀ օրենքի 21-րդ հոդվածի 6-րդ մասի 1-ին, 4-րդ և 7-րդ կետերում նշված դեպքերում՝ 21-րդ հոդվածի 8-րդ մասի 17-րդ կետով սահմանված ներմուծման մերժման հիմքերի բացակայության դեպքում՝ նաև չգրանցված դեղեր: Ընդ որում, սույն կետով սահմանված չգրանցված դեղերը պետք է գրանցված լինեն ՀՀ կառավարության 2017թ. փետրվարի 23-ի N172-Ա որոշմամբ սահմանված միջազգային մասնագիտական կազմակերպության կամ ԵԱՏՄ անդամ հանդիսացող երկրներում կամ ունենա Առողջապահության համաշխարհային կազմակերպության նախաորակավորում: 
Վերոնշյալ դեղերի գնման համար ընթացակարգի հրավերում նախատեսվում է , որ մասնակիցը պայմանագրի և որակավորման ապահովումների հետ միաժամանակ չգրանցված դեղերի համար պարտադիր պետք է ներկայացնի ՀՀ առողջապահության նախարարության «Դեղերի եւ բժշկական տեխնոլոգիաների փորձագիտական կենտրոն» պետական ոչ առևտրային կազմակերպության կողմից տրված հավաստող տեղեկանք՝ Հայաստանի Հանրապետության կառավարության 2017 թվականի փետրվարի 23-ի N172-Ա որոշմամբ սահմանված միջազգային մասնագիտական կազմակերպության կամ ԵԱՏՄ անդամ  հանդիսացող երկրներում գրանցված լինելու, կամ Առողջապահության համաշխարհային կազմակերպության նախաորակավորում ունենալու, ինչպես նաև &lt;&lt;Դեղերի մասին&gt;&gt; ՀՀ օրենքի 21-րդ հոդվածի 8-րդ մասի 17-րդ կետով սահմանված ներմուծման մերժման հիմքերի բացակայության մասին:</t>
    </r>
  </si>
  <si>
    <t xml:space="preserve">*Մասնակցի կողմից ապրանքի տեխնիկական բնութագիրը, իսկ հրավերով նախատեսված դեպքերում նաև առաջարկվող ապրանքի ապրանքային նշանը պետք է համապատասխանեն միմյանց և հրավերով սահմանված տեխնիկական բնութագրի նվազագույն պահանջներին: Տվյալ դեպքում գնահատող հանձնաժողովը գնահատում է նաև ներկայացված ապրանքի ամբողջական նկարագրերի համապատասխանությունը հրավերի պահանջներին և եթե գնահատող հանձնաժողովը մասնակցի կողմից հայտով առաջարկվող ապրանքի ամբողջական նկարագրում արձանագրում է  հրավերով սահմանված պահանջների նկատմամբ անհամապատասխանություններ և դրանք սահմանված կարգով չեն շտկվում մասնակցի կողմից կամ շտկման արդյունքում առաջանում են այլ անհամապատասխանություններ, ապա նշված հանգամանքը որակվում է որպես գնման գործընթացի շրջանակում ստանձնված պարտավորության խախտում: </t>
  </si>
  <si>
    <t>*Բոլոր չափաբաժիններում՝ եթե պայմանագրի գործողության ընթացքում Պատվիրատուի կողմից գնման առարկայի պահանջը ներկայացվել է ոչ ամբողջ խմբաքանակի համար, ապա գնման առարկայի չմատակարարված, մնացորդային խմբաքանակի մասով պայմանագիրը լուծվում է:</t>
  </si>
  <si>
    <t>*Технические характеристики продукции, предоставляемые участником, а в случаях, предусмотренных приглашением, и товарный знак предлагаемой продукции должны соответствовать друг другу и минимальным требованиям технических характеристик, указанных в приглашении. В этом случае оценочная комиссия также оценивает соответствие полного описания представленной продукции требованиям приглашения, и если оценочная комиссия зафиксирует несоответствия полного описания продукции, предложенной участником, требованиям, изложенным в приглашении, и они не будут устранены участником в установленном порядке либо в результате исправления возникнут иные несоответствия, то указанное обстоятельство квалифицируется как нарушение обязательства, принятого в рамках процедуры закупки.</t>
  </si>
  <si>
    <t>Во всех количествах: если в течение срока действия договора Заказчик не подал заявку на всю партию предмета покупки, то договор расторгается на непоставленную, оставшуюся партию предмета покупки.</t>
  </si>
  <si>
    <t xml:space="preserve">В случае указания участником в заявке более одного товарного знака или производителя для одного и того же товара, на этапе исполнения договора единовременная и (или) поэтапная поставка товара всей указанной в договоре партии будет осуществляться только одним из указанных в договоре товарных знаков или производителей по выбору поставщика.
</t>
  </si>
  <si>
    <t>При поставке каждой партии обязательным условием является соблюдение требований Постановления Правительства РА № 502-Н, действующего на момент поставки каждой партии.</t>
  </si>
  <si>
    <t>1. О наркотиках и генной инженерии
Срок годности: Лекарственные средства со сроком годности 2,5 года и более должны иметь остаточный срок годности не менее 24 месяцев на момент поставки, а лекарственные средства со сроком годности до 2,5 лет должны иметь остаточный срок годности не менее 12 месяцев на момент поставки.
Продавец обязуется при поставке лекарственных средств представить заключение лабораторной экспертизы, проведенной Закрытым акционерным обществом «Центр экспертизы лекарств и медицинских технологий» Министерства здравоохранения Республики Армения, за исключением:
а. вакцина,
б. лекарственные средства, импортируемые непосредственно от держателя регистрационного удостоверения или от лица, им уполномоченного, и производитель имеет сертификат надлежащей производственной практики, выданный Схемой сотрудничества фармацевтических инспекций (PIC/S) или уполномоченными органами государств-членов ЕАЭС,
в. лекарственные средства местного производства, производитель которых имеет сертификат надлежащей производственной практики (GMP), выданный Министерством здравоохранения Республики Армения, для чего поставщик представляет копию сертификата надлежащей производственной практики (GMP), выданного Министерством здравоохранения Республики Армения.
При определении условий перевозки руководствоваться требованиями, изложенными в статье 22 Закона РА «О лекарственных средствах».
Согласно приказу министра здравоохранения Республики Армения № 66 от 4 февраля 2003 года в счетах-фактурах на реализацию лекарственных средств обязательно указывается номер партии (серии) каждого лекарственного средства.
Заказчик приобретает лекарственные средства, зарегистрированные в Республике Армения, а в случаях, указанных в пунктах 1, 4 и 7 части 6 статьи 21 Закона РА «О лекарствах», при отсутствии оснований для отказа во ввозе, указанных в пункте 17 части 8 статьи 21, также незарегистрированные лекарственные средства. При этом указанные в настоящем пункте незарегистрированные лекарственные средства должны быть зарегистрированы в соответствии с Постановлением Правительства Республики Армения от 2017 года № 172-А или иметь предварительную квалификацию международной профессиональной организации или государства-члена ЕАЭС, определенного Решением Правительства Республики Армения от 23 февраля № 172-А, или Всемирной организации здравоохранения.
Приглашением к процедуре закупки вышеуказанных лекарственных средств предусмотрено, что для незарегистрированных лекарственных средств участник должен вместе с договором и квалификационными документами представить справку, выданную государственной некоммерческой организацией «Центр экспертизы лекарственных средств и медицинских технологий» Министерства здравоохранения Республики Армения, подтверждающую, что лекарственное средство зарегистрировано в международной профессиональной организации или в государствах-членах ЕАЭС, как установлено Постановлением Правительства Республики Армения № 172-А от 23 февраля 2017 года, или имеет предварительную квалификацию Всемирной организации здравоохранения, а также отсутствие оснований для отказа во ввозе, определенных статьей 21, частью 8, пунктом 17 Закона Республики Армения «О лекарственных средствах».</t>
  </si>
  <si>
    <t xml:space="preserve">Պարտադիր պայման մասնակցելուց առաջ խնդրում եմ կարդացեք ամբողջ ինֆորմացիան Հարցերի դեպքում կարող եք զանգահարել 098 56 58 06 Գայանե Պետրոսյան </t>
  </si>
  <si>
    <t>Պարտադիր պայմաններ. (հայտը ներկայացնելով Մասնակիցը տալիս է իր համաձայնությունը ներքոնշյալ պայմաններին)*
Գնորդը վճարում է ՀՀ դրամով անկանխիկ` դրամական միջոցները Վաճառողի հաշվարկային հաշվին փոխանցելու միջոցով։ Դրամական միջոցների փոխանցումը կատարվում է հանձման-ընդունման արձանագրության հիման վրա` պայմանագրի վճարման  ժամանակացույցով (հավելված N 3) նախատեսված ամիսներին, 15 աշխատանքային օրվա ընթացքում, բայց ոչ ուշ, քան մինչև տվյալ տարվա դեկտեմբերի 30-ը: Վճարման ժամանակացույցի մեկնարկը սահմանվում է ապրիլ ամիսը:</t>
  </si>
  <si>
    <t>«Обязательные условия: (подавая заявку, Участник соглашается с нижеизложенными условиями)*
Покупатель производит оплату в драмах РА безналичным путем, путем перечисления денежных средств на расчетный счет Продавца. Перечисление денежных средств производится на основании акта приема-передачи в течение 15 рабочих дней, но не позднее 30 декабря текущего года, в месяцы, указанные в графике платежей к договору (Приложение N 3). Начало графика выплат назначено на апрель.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</si>
</sst>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0"/>
      <color theme="1"/>
      <name val="Sylfaen"/>
      <family val="1"/>
      <charset val="204"/>
    </font>
    <font>
      <sz val="10"/>
      <color theme="1"/>
      <name val="Sylfaen"/>
      <family val="1"/>
      <charset val="204"/>
    </font>
    <font>
      <sz val="11"/>
      <color theme="1"/>
      <name val="Sylfaen"/>
      <family val="1"/>
      <charset val="204"/>
    </font>
    <font>
      <b/>
      <sz val="9"/>
      <color theme="1"/>
      <name val="Sylfaen"/>
      <family val="1"/>
      <charset val="204"/>
    </font>
    <font>
      <sz val="10"/>
      <name val="Sylfaen"/>
      <family val="1"/>
      <charset val="204"/>
    </font>
    <font>
      <b/>
      <sz val="12"/>
      <color theme="1"/>
      <name val="Sylfaen"/>
      <family val="1"/>
      <charset val="204"/>
    </font>
    <font>
      <sz val="9"/>
      <color theme="1"/>
      <name val="Sylfaen"/>
      <family val="1"/>
      <charset val="204"/>
    </font>
    <font>
      <b/>
      <sz val="10"/>
      <name val="Sylfaen"/>
      <family val="1"/>
      <charset val="204"/>
    </font>
    <font>
      <sz val="11"/>
      <color theme="1"/>
      <name val="Calibri"/>
      <family val="2"/>
      <scheme val="minor"/>
    </font>
    <font>
      <b/>
      <sz val="12"/>
      <name val="Sylfaen"/>
      <family val="1"/>
    </font>
    <font>
      <b/>
      <sz val="12"/>
      <color theme="1"/>
      <name val="Sylfaen"/>
      <family val="1"/>
    </font>
    <font>
      <b/>
      <sz val="8"/>
      <color theme="1"/>
      <name val="Sylfaen"/>
      <family val="1"/>
      <charset val="204"/>
    </font>
    <font>
      <sz val="11"/>
      <color theme="1"/>
      <name val="Calibri"/>
      <family val="2"/>
      <charset val="204"/>
      <scheme val="minor"/>
    </font>
    <font>
      <sz val="8"/>
      <color theme="1"/>
      <name val="GHEA Grapalat"/>
      <family val="3"/>
    </font>
    <font>
      <sz val="7"/>
      <color rgb="FFFF0000"/>
      <name val="GHEA Grapalat"/>
      <family val="3"/>
    </font>
    <font>
      <b/>
      <sz val="7"/>
      <color rgb="FFFF0000"/>
      <name val="GHEA Grapalat"/>
      <family val="3"/>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s>
  <cellStyleXfs count="3">
    <xf numFmtId="0" fontId="0" fillId="0" borderId="0"/>
    <xf numFmtId="0" fontId="9" fillId="0" borderId="0"/>
    <xf numFmtId="0" fontId="13" fillId="0" borderId="0"/>
  </cellStyleXfs>
  <cellXfs count="72">
    <xf numFmtId="0" fontId="0" fillId="0" borderId="0" xfId="0"/>
    <xf numFmtId="0" fontId="2" fillId="0" borderId="0" xfId="0" applyFont="1" applyAlignment="1">
      <alignment wrapText="1"/>
    </xf>
    <xf numFmtId="0" fontId="7" fillId="0" borderId="0" xfId="0" applyFont="1" applyAlignment="1">
      <alignment wrapText="1"/>
    </xf>
    <xf numFmtId="0" fontId="5" fillId="0" borderId="1" xfId="0" applyFont="1" applyBorder="1" applyAlignment="1">
      <alignment vertical="center" wrapText="1"/>
    </xf>
    <xf numFmtId="0" fontId="3" fillId="0" borderId="0" xfId="0" applyFont="1"/>
    <xf numFmtId="0" fontId="2" fillId="0" borderId="1" xfId="0" applyFont="1" applyBorder="1" applyAlignment="1">
      <alignment vertical="top" wrapText="1"/>
    </xf>
    <xf numFmtId="0" fontId="2" fillId="0" borderId="0" xfId="0" applyFont="1"/>
    <xf numFmtId="0" fontId="5" fillId="0" borderId="1" xfId="0" applyFont="1" applyBorder="1" applyAlignment="1">
      <alignment vertical="top" wrapText="1"/>
    </xf>
    <xf numFmtId="0" fontId="2" fillId="0" borderId="2" xfId="0" applyFont="1" applyBorder="1" applyAlignment="1">
      <alignment horizontal="left" vertical="center" wrapText="1"/>
    </xf>
    <xf numFmtId="0" fontId="2" fillId="0" borderId="5" xfId="0" applyFont="1" applyBorder="1" applyAlignment="1">
      <alignment vertical="top" wrapText="1"/>
    </xf>
    <xf numFmtId="0" fontId="2" fillId="0" borderId="1" xfId="0" applyFont="1" applyBorder="1" applyAlignment="1">
      <alignment horizontal="center" vertical="top" wrapText="1"/>
    </xf>
    <xf numFmtId="0" fontId="5" fillId="0" borderId="5" xfId="0" applyFont="1" applyBorder="1" applyAlignment="1">
      <alignment vertical="top" wrapText="1"/>
    </xf>
    <xf numFmtId="0" fontId="2" fillId="0" borderId="1" xfId="0" applyFont="1" applyBorder="1" applyAlignment="1">
      <alignment horizontal="center" vertical="top"/>
    </xf>
    <xf numFmtId="4" fontId="2" fillId="0" borderId="1" xfId="0" applyNumberFormat="1" applyFont="1" applyBorder="1" applyAlignment="1">
      <alignment horizontal="center" vertical="top"/>
    </xf>
    <xf numFmtId="0" fontId="2" fillId="0" borderId="5" xfId="0" applyFont="1" applyBorder="1" applyAlignment="1">
      <alignment horizontal="left" vertical="top" wrapText="1"/>
    </xf>
    <xf numFmtId="0" fontId="2" fillId="0" borderId="1" xfId="0" applyFont="1" applyBorder="1" applyAlignment="1">
      <alignment horizontal="left" vertical="top" wrapText="1"/>
    </xf>
    <xf numFmtId="4" fontId="2" fillId="0" borderId="5" xfId="0" applyNumberFormat="1" applyFont="1" applyBorder="1" applyAlignment="1">
      <alignment horizontal="left" vertical="top" wrapText="1"/>
    </xf>
    <xf numFmtId="4" fontId="2" fillId="0" borderId="1" xfId="0" applyNumberFormat="1" applyFont="1" applyBorder="1" applyAlignment="1">
      <alignment horizontal="left" vertical="top" wrapText="1"/>
    </xf>
    <xf numFmtId="0" fontId="5" fillId="0" borderId="1" xfId="0" applyFont="1" applyBorder="1" applyAlignment="1">
      <alignment horizontal="center" vertical="top"/>
    </xf>
    <xf numFmtId="0" fontId="5" fillId="0" borderId="1" xfId="0" applyFont="1" applyBorder="1" applyAlignment="1">
      <alignment horizontal="center" vertical="top" wrapText="1"/>
    </xf>
    <xf numFmtId="49" fontId="2" fillId="0" borderId="1" xfId="0" applyNumberFormat="1" applyFont="1" applyBorder="1" applyAlignment="1">
      <alignment horizontal="center" vertical="top"/>
    </xf>
    <xf numFmtId="0" fontId="5" fillId="2" borderId="1" xfId="0" applyFont="1" applyFill="1" applyBorder="1" applyAlignment="1">
      <alignment horizontal="center" vertical="top"/>
    </xf>
    <xf numFmtId="0" fontId="5" fillId="2" borderId="5" xfId="0" applyFont="1" applyFill="1" applyBorder="1" applyAlignment="1">
      <alignment vertical="top" wrapText="1"/>
    </xf>
    <xf numFmtId="0" fontId="5" fillId="0" borderId="1" xfId="0" applyFont="1" applyBorder="1" applyAlignment="1">
      <alignment horizontal="left" vertical="top" wrapText="1"/>
    </xf>
    <xf numFmtId="0" fontId="5" fillId="2" borderId="5" xfId="0" applyFont="1" applyFill="1" applyBorder="1" applyAlignment="1">
      <alignment horizontal="center" vertical="top" wrapText="1"/>
    </xf>
    <xf numFmtId="0" fontId="0" fillId="0" borderId="0" xfId="0" applyAlignment="1">
      <alignment horizontal="center" vertical="top"/>
    </xf>
    <xf numFmtId="0" fontId="2" fillId="0" borderId="0" xfId="0" applyFont="1" applyAlignment="1">
      <alignment vertical="center" wrapText="1"/>
    </xf>
    <xf numFmtId="0" fontId="0" fillId="0" borderId="0" xfId="0" applyAlignment="1">
      <alignment vertical="center" wrapText="1"/>
    </xf>
    <xf numFmtId="0" fontId="0" fillId="0" borderId="0" xfId="0" applyAlignment="1">
      <alignment vertical="top"/>
    </xf>
    <xf numFmtId="0" fontId="10" fillId="0" borderId="0" xfId="0" applyFont="1" applyAlignment="1">
      <alignment horizontal="center" vertical="top" wrapText="1"/>
    </xf>
    <xf numFmtId="0" fontId="10" fillId="0" borderId="6" xfId="0" applyFont="1" applyBorder="1" applyAlignment="1">
      <alignment horizontal="center" vertical="top" wrapText="1"/>
    </xf>
    <xf numFmtId="0" fontId="12" fillId="0" borderId="1" xfId="0" applyFont="1" applyBorder="1" applyAlignment="1">
      <alignment horizontal="center" vertical="top" wrapText="1"/>
    </xf>
    <xf numFmtId="49" fontId="2" fillId="0" borderId="5" xfId="0" applyNumberFormat="1" applyFont="1" applyBorder="1" applyAlignment="1">
      <alignment horizontal="center" vertical="top"/>
    </xf>
    <xf numFmtId="0" fontId="2" fillId="0" borderId="2" xfId="0" applyFont="1" applyBorder="1" applyAlignment="1">
      <alignment horizontal="left" vertical="top" wrapText="1"/>
    </xf>
    <xf numFmtId="0" fontId="2" fillId="2" borderId="2" xfId="0" applyFont="1" applyFill="1" applyBorder="1" applyAlignment="1">
      <alignment horizontal="left" vertical="top" wrapText="1"/>
    </xf>
    <xf numFmtId="0" fontId="4" fillId="0" borderId="8" xfId="0" applyFont="1" applyBorder="1" applyAlignment="1">
      <alignment horizontal="center" vertical="top" wrapText="1"/>
    </xf>
    <xf numFmtId="0" fontId="4" fillId="0" borderId="9" xfId="0" applyFont="1" applyBorder="1" applyAlignment="1">
      <alignment horizontal="center" vertical="top" wrapText="1"/>
    </xf>
    <xf numFmtId="4" fontId="2" fillId="0" borderId="1" xfId="0" applyNumberFormat="1" applyFont="1" applyBorder="1" applyAlignment="1">
      <alignment horizontal="center" vertical="top" wrapText="1"/>
    </xf>
    <xf numFmtId="4" fontId="1" fillId="0" borderId="1" xfId="0" applyNumberFormat="1" applyFont="1" applyBorder="1" applyAlignment="1">
      <alignment horizontal="center" vertical="top"/>
    </xf>
    <xf numFmtId="0" fontId="14" fillId="2" borderId="0" xfId="0" applyFont="1" applyFill="1" applyAlignment="1">
      <alignment horizontal="center" vertical="center"/>
    </xf>
    <xf numFmtId="0" fontId="3" fillId="2" borderId="0" xfId="0" applyFont="1" applyFill="1"/>
    <xf numFmtId="0" fontId="7" fillId="2" borderId="0" xfId="0" applyFont="1" applyFill="1" applyAlignment="1">
      <alignment wrapText="1"/>
    </xf>
    <xf numFmtId="0" fontId="14" fillId="2" borderId="0" xfId="0" applyFont="1" applyFill="1" applyAlignment="1">
      <alignment vertical="top"/>
    </xf>
    <xf numFmtId="0" fontId="14" fillId="2" borderId="11" xfId="0" applyFont="1" applyFill="1" applyBorder="1" applyAlignment="1">
      <alignment horizontal="center" vertical="center"/>
    </xf>
    <xf numFmtId="0" fontId="15" fillId="2" borderId="1" xfId="0" applyFont="1" applyFill="1" applyBorder="1" applyAlignment="1">
      <alignment vertical="top" wrapText="1"/>
    </xf>
    <xf numFmtId="0" fontId="15" fillId="2" borderId="1" xfId="0" applyFont="1" applyFill="1" applyBorder="1" applyAlignment="1">
      <alignment horizontal="left" vertical="center" wrapText="1"/>
    </xf>
    <xf numFmtId="0" fontId="15" fillId="2" borderId="1" xfId="0" applyFont="1" applyFill="1" applyBorder="1" applyAlignment="1">
      <alignment horizontal="left" vertical="top" wrapText="1"/>
    </xf>
    <xf numFmtId="0" fontId="15" fillId="2" borderId="1" xfId="0" applyFont="1" applyFill="1" applyBorder="1" applyAlignment="1">
      <alignment horizontal="center"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1" fillId="0" borderId="10" xfId="0" applyFont="1" applyBorder="1" applyAlignment="1">
      <alignment horizontal="left" vertical="center" wrapText="1"/>
    </xf>
    <xf numFmtId="0" fontId="6" fillId="0" borderId="2" xfId="0" applyFont="1" applyBorder="1" applyAlignment="1">
      <alignment vertical="top" wrapText="1"/>
    </xf>
    <xf numFmtId="0" fontId="6" fillId="0" borderId="6" xfId="0" applyFont="1" applyBorder="1" applyAlignment="1">
      <alignment vertical="top" wrapText="1"/>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10" xfId="0" applyFont="1" applyBorder="1" applyAlignment="1">
      <alignment horizontal="left" vertical="top" wrapText="1"/>
    </xf>
    <xf numFmtId="0" fontId="4" fillId="0" borderId="4" xfId="0" applyFont="1" applyBorder="1" applyAlignment="1">
      <alignment horizontal="left" vertical="center" wrapText="1"/>
    </xf>
    <xf numFmtId="0" fontId="4" fillId="0" borderId="3" xfId="0" applyFont="1" applyBorder="1" applyAlignment="1">
      <alignment horizontal="left" vertical="center" wrapText="1"/>
    </xf>
    <xf numFmtId="0" fontId="4" fillId="0" borderId="10" xfId="0" applyFont="1" applyBorder="1" applyAlignment="1">
      <alignment horizontal="left" vertical="center" wrapText="1"/>
    </xf>
    <xf numFmtId="0" fontId="12" fillId="0" borderId="1" xfId="0" applyFont="1" applyBorder="1" applyAlignment="1">
      <alignment horizontal="center" vertical="top" wrapText="1"/>
    </xf>
    <xf numFmtId="0" fontId="10" fillId="0" borderId="0" xfId="0" applyFont="1" applyAlignment="1">
      <alignment horizontal="center" vertical="top" wrapText="1"/>
    </xf>
    <xf numFmtId="0" fontId="10" fillId="2" borderId="0" xfId="0" applyFont="1" applyFill="1" applyAlignment="1">
      <alignment horizontal="left" vertical="center" wrapText="1"/>
    </xf>
    <xf numFmtId="0" fontId="10" fillId="0" borderId="2" xfId="0" applyFont="1" applyBorder="1" applyAlignment="1">
      <alignment horizontal="center" vertical="top" wrapText="1"/>
    </xf>
    <xf numFmtId="0" fontId="10" fillId="0" borderId="6" xfId="0" applyFont="1" applyBorder="1" applyAlignment="1">
      <alignment horizontal="center" vertical="top" wrapText="1"/>
    </xf>
    <xf numFmtId="0" fontId="11" fillId="0" borderId="6" xfId="0" applyFont="1" applyBorder="1" applyAlignment="1">
      <alignment horizontal="left" vertical="center" wrapText="1"/>
    </xf>
    <xf numFmtId="0" fontId="11" fillId="0" borderId="5" xfId="0" applyFont="1" applyBorder="1" applyAlignment="1">
      <alignment horizontal="left" vertical="center" wrapText="1"/>
    </xf>
    <xf numFmtId="0" fontId="10" fillId="0" borderId="0" xfId="0" applyFont="1" applyAlignment="1">
      <alignment horizontal="center" vertical="center" wrapText="1"/>
    </xf>
    <xf numFmtId="0" fontId="1" fillId="2" borderId="1" xfId="0" applyFont="1" applyFill="1" applyBorder="1" applyAlignment="1">
      <alignment horizontal="center" vertical="top" wrapText="1"/>
    </xf>
    <xf numFmtId="0" fontId="8" fillId="0" borderId="1" xfId="0" applyFont="1" applyBorder="1" applyAlignment="1">
      <alignment vertical="top" wrapText="1"/>
    </xf>
    <xf numFmtId="0" fontId="8" fillId="0" borderId="1" xfId="0" applyFont="1" applyBorder="1" applyAlignment="1">
      <alignment horizontal="center" vertical="center" wrapText="1"/>
    </xf>
    <xf numFmtId="0" fontId="8" fillId="0" borderId="7" xfId="0" applyFont="1" applyBorder="1" applyAlignment="1">
      <alignment horizontal="center" vertical="center" wrapText="1"/>
    </xf>
    <xf numFmtId="0" fontId="12" fillId="0" borderId="7" xfId="0" applyFont="1" applyBorder="1" applyAlignment="1">
      <alignment horizontal="center" vertical="top" wrapText="1"/>
    </xf>
  </cellXfs>
  <cellStyles count="3">
    <cellStyle name="Normal 2" xfId="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4</xdr:col>
      <xdr:colOff>0</xdr:colOff>
      <xdr:row>1</xdr:row>
      <xdr:rowOff>0</xdr:rowOff>
    </xdr:from>
    <xdr:ext cx="184731" cy="264560"/>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 name="TextBox 4">
          <a:extLst>
            <a:ext uri="{FF2B5EF4-FFF2-40B4-BE49-F238E27FC236}">
              <a16:creationId xmlns:a16="http://schemas.microsoft.com/office/drawing/2014/main" id="{00000000-0008-0000-0000-000005000000}"/>
            </a:ext>
          </a:extLst>
        </xdr:cNvPr>
        <xdr:cNvSpPr txBox="1"/>
      </xdr:nvSpPr>
      <xdr:spPr>
        <a:xfrm>
          <a:off x="35242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 name="TextBox 5">
          <a:extLst>
            <a:ext uri="{FF2B5EF4-FFF2-40B4-BE49-F238E27FC236}">
              <a16:creationId xmlns:a16="http://schemas.microsoft.com/office/drawing/2014/main" id="{00000000-0008-0000-0000-000006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 name="TextBox 6">
          <a:extLst>
            <a:ext uri="{FF2B5EF4-FFF2-40B4-BE49-F238E27FC236}">
              <a16:creationId xmlns:a16="http://schemas.microsoft.com/office/drawing/2014/main" id="{00000000-0008-0000-0000-000007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52840"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9210675" y="103022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4" name="TextBox 13">
          <a:extLst>
            <a:ext uri="{FF2B5EF4-FFF2-40B4-BE49-F238E27FC236}">
              <a16:creationId xmlns:a16="http://schemas.microsoft.com/office/drawing/2014/main" id="{00000000-0008-0000-0000-00000E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6" name="TextBox 15">
          <a:extLst>
            <a:ext uri="{FF2B5EF4-FFF2-40B4-BE49-F238E27FC236}">
              <a16:creationId xmlns:a16="http://schemas.microsoft.com/office/drawing/2014/main" id="{00000000-0008-0000-0000-000010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3524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352840" y="116871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5" name="TextBox 24">
          <a:extLst>
            <a:ext uri="{FF2B5EF4-FFF2-40B4-BE49-F238E27FC236}">
              <a16:creationId xmlns:a16="http://schemas.microsoft.com/office/drawing/2014/main" id="{00000000-0008-0000-0000-000019000000}"/>
            </a:ext>
          </a:extLst>
        </xdr:cNvPr>
        <xdr:cNvSpPr txBox="1"/>
      </xdr:nvSpPr>
      <xdr:spPr>
        <a:xfrm>
          <a:off x="9610725" y="31518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6" name="TextBox 25">
          <a:extLst>
            <a:ext uri="{FF2B5EF4-FFF2-40B4-BE49-F238E27FC236}">
              <a16:creationId xmlns:a16="http://schemas.microsoft.com/office/drawing/2014/main" id="{00000000-0008-0000-0000-00001A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29" name="TextBox 28">
          <a:extLst>
            <a:ext uri="{FF2B5EF4-FFF2-40B4-BE49-F238E27FC236}">
              <a16:creationId xmlns:a16="http://schemas.microsoft.com/office/drawing/2014/main" id="{00000000-0008-0000-0000-00001D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0" name="TextBox 29">
          <a:extLst>
            <a:ext uri="{FF2B5EF4-FFF2-40B4-BE49-F238E27FC236}">
              <a16:creationId xmlns:a16="http://schemas.microsoft.com/office/drawing/2014/main" id="{00000000-0008-0000-0000-00001E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3" name="TextBox 32">
          <a:extLst>
            <a:ext uri="{FF2B5EF4-FFF2-40B4-BE49-F238E27FC236}">
              <a16:creationId xmlns:a16="http://schemas.microsoft.com/office/drawing/2014/main" id="{00000000-0008-0000-0000-000021000000}"/>
            </a:ext>
          </a:extLst>
        </xdr:cNvPr>
        <xdr:cNvSpPr txBox="1"/>
      </xdr:nvSpPr>
      <xdr:spPr>
        <a:xfrm>
          <a:off x="962025" y="910875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4" name="TextBox 33">
          <a:extLst>
            <a:ext uri="{FF2B5EF4-FFF2-40B4-BE49-F238E27FC236}">
              <a16:creationId xmlns:a16="http://schemas.microsoft.com/office/drawing/2014/main" id="{00000000-0008-0000-0000-000022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5" name="TextBox 34">
          <a:extLst>
            <a:ext uri="{FF2B5EF4-FFF2-40B4-BE49-F238E27FC236}">
              <a16:creationId xmlns:a16="http://schemas.microsoft.com/office/drawing/2014/main" id="{00000000-0008-0000-0000-000023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6" name="TextBox 35">
          <a:extLst>
            <a:ext uri="{FF2B5EF4-FFF2-40B4-BE49-F238E27FC236}">
              <a16:creationId xmlns:a16="http://schemas.microsoft.com/office/drawing/2014/main" id="{00000000-0008-0000-0000-000024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7" name="TextBox 36">
          <a:extLst>
            <a:ext uri="{FF2B5EF4-FFF2-40B4-BE49-F238E27FC236}">
              <a16:creationId xmlns:a16="http://schemas.microsoft.com/office/drawing/2014/main" id="{00000000-0008-0000-0000-000025000000}"/>
            </a:ext>
          </a:extLst>
        </xdr:cNvPr>
        <xdr:cNvSpPr txBox="1"/>
      </xdr:nvSpPr>
      <xdr:spPr>
        <a:xfrm>
          <a:off x="962025" y="1305210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8" name="TextBox 37">
          <a:extLst>
            <a:ext uri="{FF2B5EF4-FFF2-40B4-BE49-F238E27FC236}">
              <a16:creationId xmlns:a16="http://schemas.microsoft.com/office/drawing/2014/main" id="{00000000-0008-0000-0000-000026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39" name="TextBox 38">
          <a:extLst>
            <a:ext uri="{FF2B5EF4-FFF2-40B4-BE49-F238E27FC236}">
              <a16:creationId xmlns:a16="http://schemas.microsoft.com/office/drawing/2014/main" id="{00000000-0008-0000-0000-000027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40" name="TextBox 39">
          <a:extLst>
            <a:ext uri="{FF2B5EF4-FFF2-40B4-BE49-F238E27FC236}">
              <a16:creationId xmlns:a16="http://schemas.microsoft.com/office/drawing/2014/main" id="{00000000-0008-0000-0000-000028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41" name="TextBox 40">
          <a:extLst>
            <a:ext uri="{FF2B5EF4-FFF2-40B4-BE49-F238E27FC236}">
              <a16:creationId xmlns:a16="http://schemas.microsoft.com/office/drawing/2014/main" id="{00000000-0008-0000-0000-000029000000}"/>
            </a:ext>
          </a:extLst>
        </xdr:cNvPr>
        <xdr:cNvSpPr txBox="1"/>
      </xdr:nvSpPr>
      <xdr:spPr>
        <a:xfrm>
          <a:off x="10229850" y="7845361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2" name="TextBox 41">
          <a:extLst>
            <a:ext uri="{FF2B5EF4-FFF2-40B4-BE49-F238E27FC236}">
              <a16:creationId xmlns:a16="http://schemas.microsoft.com/office/drawing/2014/main" id="{D864A506-C54B-4DE9-93F2-AFEC50D9AA4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3" name="TextBox 42">
          <a:extLst>
            <a:ext uri="{FF2B5EF4-FFF2-40B4-BE49-F238E27FC236}">
              <a16:creationId xmlns:a16="http://schemas.microsoft.com/office/drawing/2014/main" id="{C5F6BF4B-8207-42F4-840A-0433731A1AE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4" name="TextBox 43">
          <a:extLst>
            <a:ext uri="{FF2B5EF4-FFF2-40B4-BE49-F238E27FC236}">
              <a16:creationId xmlns:a16="http://schemas.microsoft.com/office/drawing/2014/main" id="{126E46D8-F2D5-4869-AEBE-EB12C0965C8E}"/>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5" name="TextBox 44">
          <a:extLst>
            <a:ext uri="{FF2B5EF4-FFF2-40B4-BE49-F238E27FC236}">
              <a16:creationId xmlns:a16="http://schemas.microsoft.com/office/drawing/2014/main" id="{5BDE1818-E8FB-4A73-8A80-A37EBCCFAC2F}"/>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6" name="TextBox 45">
          <a:extLst>
            <a:ext uri="{FF2B5EF4-FFF2-40B4-BE49-F238E27FC236}">
              <a16:creationId xmlns:a16="http://schemas.microsoft.com/office/drawing/2014/main" id="{E9470CCD-BDE6-4408-8C65-9C6B75E49064}"/>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7" name="TextBox 46">
          <a:extLst>
            <a:ext uri="{FF2B5EF4-FFF2-40B4-BE49-F238E27FC236}">
              <a16:creationId xmlns:a16="http://schemas.microsoft.com/office/drawing/2014/main" id="{D9FD8637-3A9B-4D3F-B7AF-B50504DA4C13}"/>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8" name="TextBox 47">
          <a:extLst>
            <a:ext uri="{FF2B5EF4-FFF2-40B4-BE49-F238E27FC236}">
              <a16:creationId xmlns:a16="http://schemas.microsoft.com/office/drawing/2014/main" id="{A6725424-1754-4F1F-A7C0-29EDFFAED3E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49" name="TextBox 48">
          <a:extLst>
            <a:ext uri="{FF2B5EF4-FFF2-40B4-BE49-F238E27FC236}">
              <a16:creationId xmlns:a16="http://schemas.microsoft.com/office/drawing/2014/main" id="{108E81E9-09C7-4A4C-B3C3-443EA3029EC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0" name="TextBox 49">
          <a:extLst>
            <a:ext uri="{FF2B5EF4-FFF2-40B4-BE49-F238E27FC236}">
              <a16:creationId xmlns:a16="http://schemas.microsoft.com/office/drawing/2014/main" id="{BB691691-C028-47A6-B337-8C2FB23A992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1" name="TextBox 50">
          <a:extLst>
            <a:ext uri="{FF2B5EF4-FFF2-40B4-BE49-F238E27FC236}">
              <a16:creationId xmlns:a16="http://schemas.microsoft.com/office/drawing/2014/main" id="{C75019D0-CED6-4BDF-8D74-9AE19264BF23}"/>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2" name="TextBox 51">
          <a:extLst>
            <a:ext uri="{FF2B5EF4-FFF2-40B4-BE49-F238E27FC236}">
              <a16:creationId xmlns:a16="http://schemas.microsoft.com/office/drawing/2014/main" id="{4CBB1B57-BBE0-4B10-BAC3-6A78502808C7}"/>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53" name="TextBox 52">
          <a:extLst>
            <a:ext uri="{FF2B5EF4-FFF2-40B4-BE49-F238E27FC236}">
              <a16:creationId xmlns:a16="http://schemas.microsoft.com/office/drawing/2014/main" id="{E232CA34-1DE0-4293-B579-CCC6A6F162E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4" name="TextBox 53">
          <a:extLst>
            <a:ext uri="{FF2B5EF4-FFF2-40B4-BE49-F238E27FC236}">
              <a16:creationId xmlns:a16="http://schemas.microsoft.com/office/drawing/2014/main" id="{BC966ABF-1284-419D-991C-4B20CCF88832}"/>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5" name="TextBox 54">
          <a:extLst>
            <a:ext uri="{FF2B5EF4-FFF2-40B4-BE49-F238E27FC236}">
              <a16:creationId xmlns:a16="http://schemas.microsoft.com/office/drawing/2014/main" id="{9DD2FE75-833D-4BEA-A84A-2E467DD6EDE5}"/>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6" name="TextBox 55">
          <a:extLst>
            <a:ext uri="{FF2B5EF4-FFF2-40B4-BE49-F238E27FC236}">
              <a16:creationId xmlns:a16="http://schemas.microsoft.com/office/drawing/2014/main" id="{F37D5D64-B2CE-44A5-AFAD-2D80B5E7F1C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7" name="TextBox 56">
          <a:extLst>
            <a:ext uri="{FF2B5EF4-FFF2-40B4-BE49-F238E27FC236}">
              <a16:creationId xmlns:a16="http://schemas.microsoft.com/office/drawing/2014/main" id="{FF308175-796F-4FCA-AFE0-C46F84E0FB2A}"/>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8" name="TextBox 57">
          <a:extLst>
            <a:ext uri="{FF2B5EF4-FFF2-40B4-BE49-F238E27FC236}">
              <a16:creationId xmlns:a16="http://schemas.microsoft.com/office/drawing/2014/main" id="{7D6B7C22-5FBA-49A9-845C-8365CDFFD721}"/>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59" name="TextBox 58">
          <a:extLst>
            <a:ext uri="{FF2B5EF4-FFF2-40B4-BE49-F238E27FC236}">
              <a16:creationId xmlns:a16="http://schemas.microsoft.com/office/drawing/2014/main" id="{E37B5CA6-4D1B-499F-B080-56CAB8E3B63C}"/>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0" name="TextBox 59">
          <a:extLst>
            <a:ext uri="{FF2B5EF4-FFF2-40B4-BE49-F238E27FC236}">
              <a16:creationId xmlns:a16="http://schemas.microsoft.com/office/drawing/2014/main" id="{B3804FA4-1FB4-4F20-8F0B-B64C06310038}"/>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61" name="TextBox 60">
          <a:extLst>
            <a:ext uri="{FF2B5EF4-FFF2-40B4-BE49-F238E27FC236}">
              <a16:creationId xmlns:a16="http://schemas.microsoft.com/office/drawing/2014/main" id="{77091442-F1B8-475E-BA46-F7A57F9CB157}"/>
            </a:ext>
          </a:extLst>
        </xdr:cNvPr>
        <xdr:cNvSpPr txBox="1"/>
      </xdr:nvSpPr>
      <xdr:spPr>
        <a:xfrm>
          <a:off x="1133475"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2" name="TextBox 61">
          <a:extLst>
            <a:ext uri="{FF2B5EF4-FFF2-40B4-BE49-F238E27FC236}">
              <a16:creationId xmlns:a16="http://schemas.microsoft.com/office/drawing/2014/main" id="{C4A01491-1C87-4F2A-88D0-96C7CB6A967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3" name="TextBox 62">
          <a:extLst>
            <a:ext uri="{FF2B5EF4-FFF2-40B4-BE49-F238E27FC236}">
              <a16:creationId xmlns:a16="http://schemas.microsoft.com/office/drawing/2014/main" id="{37CE7BB9-3725-47C9-92E1-1C92F2DF2CCF}"/>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4" name="TextBox 63">
          <a:extLst>
            <a:ext uri="{FF2B5EF4-FFF2-40B4-BE49-F238E27FC236}">
              <a16:creationId xmlns:a16="http://schemas.microsoft.com/office/drawing/2014/main" id="{0034063A-0600-41CA-8586-ADAB66649DBA}"/>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5" name="TextBox 64">
          <a:extLst>
            <a:ext uri="{FF2B5EF4-FFF2-40B4-BE49-F238E27FC236}">
              <a16:creationId xmlns:a16="http://schemas.microsoft.com/office/drawing/2014/main" id="{968FA7B6-09BD-4DE8-8C8F-D2517EB2BC85}"/>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6" name="TextBox 65">
          <a:extLst>
            <a:ext uri="{FF2B5EF4-FFF2-40B4-BE49-F238E27FC236}">
              <a16:creationId xmlns:a16="http://schemas.microsoft.com/office/drawing/2014/main" id="{33ED1F5C-7721-4489-8C42-2998CD48FFE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7" name="TextBox 66">
          <a:extLst>
            <a:ext uri="{FF2B5EF4-FFF2-40B4-BE49-F238E27FC236}">
              <a16:creationId xmlns:a16="http://schemas.microsoft.com/office/drawing/2014/main" id="{375206BA-A853-4F47-9943-225062DB619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8" name="TextBox 67">
          <a:extLst>
            <a:ext uri="{FF2B5EF4-FFF2-40B4-BE49-F238E27FC236}">
              <a16:creationId xmlns:a16="http://schemas.microsoft.com/office/drawing/2014/main" id="{21E43A30-294F-4807-94C5-FB4955640648}"/>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69" name="TextBox 68">
          <a:extLst>
            <a:ext uri="{FF2B5EF4-FFF2-40B4-BE49-F238E27FC236}">
              <a16:creationId xmlns:a16="http://schemas.microsoft.com/office/drawing/2014/main" id="{40391B8A-2CE2-44DB-8F99-11F16A5FF93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0" name="TextBox 69">
          <a:extLst>
            <a:ext uri="{FF2B5EF4-FFF2-40B4-BE49-F238E27FC236}">
              <a16:creationId xmlns:a16="http://schemas.microsoft.com/office/drawing/2014/main" id="{610FCA27-B966-4273-B708-F4B515E56840}"/>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1" name="TextBox 70">
          <a:extLst>
            <a:ext uri="{FF2B5EF4-FFF2-40B4-BE49-F238E27FC236}">
              <a16:creationId xmlns:a16="http://schemas.microsoft.com/office/drawing/2014/main" id="{04B746AB-AB6D-4088-ABAF-DE68A9267C6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2" name="TextBox 71">
          <a:extLst>
            <a:ext uri="{FF2B5EF4-FFF2-40B4-BE49-F238E27FC236}">
              <a16:creationId xmlns:a16="http://schemas.microsoft.com/office/drawing/2014/main" id="{D9C9DB55-71F9-40E2-92E5-1B14A649A18E}"/>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3" name="TextBox 72">
          <a:extLst>
            <a:ext uri="{FF2B5EF4-FFF2-40B4-BE49-F238E27FC236}">
              <a16:creationId xmlns:a16="http://schemas.microsoft.com/office/drawing/2014/main" id="{BBF27557-2A48-4FB1-9741-80C36466A2FB}"/>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4" name="TextBox 73">
          <a:extLst>
            <a:ext uri="{FF2B5EF4-FFF2-40B4-BE49-F238E27FC236}">
              <a16:creationId xmlns:a16="http://schemas.microsoft.com/office/drawing/2014/main" id="{1BB91A43-7587-48A2-89A4-2205F27C5F11}"/>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5" name="TextBox 74">
          <a:extLst>
            <a:ext uri="{FF2B5EF4-FFF2-40B4-BE49-F238E27FC236}">
              <a16:creationId xmlns:a16="http://schemas.microsoft.com/office/drawing/2014/main" id="{B7F017B4-8476-4146-80A6-E52B97BBF11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6</xdr:col>
      <xdr:colOff>0</xdr:colOff>
      <xdr:row>1</xdr:row>
      <xdr:rowOff>0</xdr:rowOff>
    </xdr:from>
    <xdr:ext cx="184731" cy="264560"/>
    <xdr:sp macro="" textlink="">
      <xdr:nvSpPr>
        <xdr:cNvPr id="76" name="TextBox 75">
          <a:extLst>
            <a:ext uri="{FF2B5EF4-FFF2-40B4-BE49-F238E27FC236}">
              <a16:creationId xmlns:a16="http://schemas.microsoft.com/office/drawing/2014/main" id="{D41C1FB5-48E3-4A47-9952-68BB63BBA15D}"/>
            </a:ext>
          </a:extLst>
        </xdr:cNvPr>
        <xdr:cNvSpPr txBox="1"/>
      </xdr:nvSpPr>
      <xdr:spPr>
        <a:xfrm>
          <a:off x="8496300" y="1368742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7" name="TextBox 76">
          <a:extLst>
            <a:ext uri="{FF2B5EF4-FFF2-40B4-BE49-F238E27FC236}">
              <a16:creationId xmlns:a16="http://schemas.microsoft.com/office/drawing/2014/main" id="{E494B93A-36B3-4FD9-80EA-F36E972D49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8" name="TextBox 77">
          <a:extLst>
            <a:ext uri="{FF2B5EF4-FFF2-40B4-BE49-F238E27FC236}">
              <a16:creationId xmlns:a16="http://schemas.microsoft.com/office/drawing/2014/main" id="{39037F09-59A6-4C4F-9CE3-DBB90DD6952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79" name="TextBox 78">
          <a:extLst>
            <a:ext uri="{FF2B5EF4-FFF2-40B4-BE49-F238E27FC236}">
              <a16:creationId xmlns:a16="http://schemas.microsoft.com/office/drawing/2014/main" id="{F2A96506-EEF4-45D6-970D-41D4823BFBF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0" name="TextBox 79">
          <a:extLst>
            <a:ext uri="{FF2B5EF4-FFF2-40B4-BE49-F238E27FC236}">
              <a16:creationId xmlns:a16="http://schemas.microsoft.com/office/drawing/2014/main" id="{151A748E-41E9-41CC-B168-C971A35A473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1" name="TextBox 80">
          <a:extLst>
            <a:ext uri="{FF2B5EF4-FFF2-40B4-BE49-F238E27FC236}">
              <a16:creationId xmlns:a16="http://schemas.microsoft.com/office/drawing/2014/main" id="{34EBF434-B149-4667-9B2D-2F1DA7794443}"/>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2" name="TextBox 81">
          <a:extLst>
            <a:ext uri="{FF2B5EF4-FFF2-40B4-BE49-F238E27FC236}">
              <a16:creationId xmlns:a16="http://schemas.microsoft.com/office/drawing/2014/main" id="{678FC92A-43C1-44BD-ABD9-A7E684729DE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3" name="TextBox 82">
          <a:extLst>
            <a:ext uri="{FF2B5EF4-FFF2-40B4-BE49-F238E27FC236}">
              <a16:creationId xmlns:a16="http://schemas.microsoft.com/office/drawing/2014/main" id="{DB6A86AA-F924-4BEE-8A0F-95BB2B01A22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4" name="TextBox 83">
          <a:extLst>
            <a:ext uri="{FF2B5EF4-FFF2-40B4-BE49-F238E27FC236}">
              <a16:creationId xmlns:a16="http://schemas.microsoft.com/office/drawing/2014/main" id="{EB091008-8644-44E8-87D3-C96A8D3A1AE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5" name="TextBox 84">
          <a:extLst>
            <a:ext uri="{FF2B5EF4-FFF2-40B4-BE49-F238E27FC236}">
              <a16:creationId xmlns:a16="http://schemas.microsoft.com/office/drawing/2014/main" id="{05C4B0D3-ABB0-45AF-936C-C4F793C17A7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6" name="TextBox 85">
          <a:extLst>
            <a:ext uri="{FF2B5EF4-FFF2-40B4-BE49-F238E27FC236}">
              <a16:creationId xmlns:a16="http://schemas.microsoft.com/office/drawing/2014/main" id="{16C7F54C-B75E-4C99-89F4-DF4A11D5D74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7" name="TextBox 86">
          <a:extLst>
            <a:ext uri="{FF2B5EF4-FFF2-40B4-BE49-F238E27FC236}">
              <a16:creationId xmlns:a16="http://schemas.microsoft.com/office/drawing/2014/main" id="{5F55069E-7B41-488C-9A04-CCD319ECFF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8" name="TextBox 87">
          <a:extLst>
            <a:ext uri="{FF2B5EF4-FFF2-40B4-BE49-F238E27FC236}">
              <a16:creationId xmlns:a16="http://schemas.microsoft.com/office/drawing/2014/main" id="{7DBC741C-3E6E-4756-A90E-BCD99644923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89" name="TextBox 88">
          <a:extLst>
            <a:ext uri="{FF2B5EF4-FFF2-40B4-BE49-F238E27FC236}">
              <a16:creationId xmlns:a16="http://schemas.microsoft.com/office/drawing/2014/main" id="{6497763E-E8E7-44E8-8757-E35A0D48806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0" name="TextBox 89">
          <a:extLst>
            <a:ext uri="{FF2B5EF4-FFF2-40B4-BE49-F238E27FC236}">
              <a16:creationId xmlns:a16="http://schemas.microsoft.com/office/drawing/2014/main" id="{42D7586B-86E8-43D7-9B19-5BCC673AB0B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1" name="TextBox 90">
          <a:extLst>
            <a:ext uri="{FF2B5EF4-FFF2-40B4-BE49-F238E27FC236}">
              <a16:creationId xmlns:a16="http://schemas.microsoft.com/office/drawing/2014/main" id="{F9DB9D8F-193B-4D69-91EE-3DEA54E0B7E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2" name="TextBox 91">
          <a:extLst>
            <a:ext uri="{FF2B5EF4-FFF2-40B4-BE49-F238E27FC236}">
              <a16:creationId xmlns:a16="http://schemas.microsoft.com/office/drawing/2014/main" id="{6977B37D-6C61-4DAD-BAF5-FF829E0A5A0A}"/>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3" name="TextBox 92">
          <a:extLst>
            <a:ext uri="{FF2B5EF4-FFF2-40B4-BE49-F238E27FC236}">
              <a16:creationId xmlns:a16="http://schemas.microsoft.com/office/drawing/2014/main" id="{20E2527F-17BC-46D9-8BEB-12B5BC3F7E9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4" name="TextBox 93">
          <a:extLst>
            <a:ext uri="{FF2B5EF4-FFF2-40B4-BE49-F238E27FC236}">
              <a16:creationId xmlns:a16="http://schemas.microsoft.com/office/drawing/2014/main" id="{A20EA064-0966-4568-809F-F35E687BB59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5" name="TextBox 94">
          <a:extLst>
            <a:ext uri="{FF2B5EF4-FFF2-40B4-BE49-F238E27FC236}">
              <a16:creationId xmlns:a16="http://schemas.microsoft.com/office/drawing/2014/main" id="{D886EAB9-1056-4AEB-8324-9A668CF95AA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6" name="TextBox 95">
          <a:extLst>
            <a:ext uri="{FF2B5EF4-FFF2-40B4-BE49-F238E27FC236}">
              <a16:creationId xmlns:a16="http://schemas.microsoft.com/office/drawing/2014/main" id="{DD1D0905-59C1-4536-A646-9E1DEAA709E5}"/>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7" name="TextBox 96">
          <a:extLst>
            <a:ext uri="{FF2B5EF4-FFF2-40B4-BE49-F238E27FC236}">
              <a16:creationId xmlns:a16="http://schemas.microsoft.com/office/drawing/2014/main" id="{307F3B9C-0DE6-4074-AFCA-00FEAE91693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8" name="TextBox 97">
          <a:extLst>
            <a:ext uri="{FF2B5EF4-FFF2-40B4-BE49-F238E27FC236}">
              <a16:creationId xmlns:a16="http://schemas.microsoft.com/office/drawing/2014/main" id="{2792E0B1-1829-498E-BAFD-496350D90DD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99" name="TextBox 98">
          <a:extLst>
            <a:ext uri="{FF2B5EF4-FFF2-40B4-BE49-F238E27FC236}">
              <a16:creationId xmlns:a16="http://schemas.microsoft.com/office/drawing/2014/main" id="{B7DF5AF1-C6A5-417F-8146-C635BA4356EF}"/>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0" name="TextBox 99">
          <a:extLst>
            <a:ext uri="{FF2B5EF4-FFF2-40B4-BE49-F238E27FC236}">
              <a16:creationId xmlns:a16="http://schemas.microsoft.com/office/drawing/2014/main" id="{563E1EA3-F978-44C1-8372-9305CCE868B9}"/>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1" name="TextBox 100">
          <a:extLst>
            <a:ext uri="{FF2B5EF4-FFF2-40B4-BE49-F238E27FC236}">
              <a16:creationId xmlns:a16="http://schemas.microsoft.com/office/drawing/2014/main" id="{893C12C7-FC86-474C-B1A7-51F48249F3B2}"/>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2" name="TextBox 101">
          <a:extLst>
            <a:ext uri="{FF2B5EF4-FFF2-40B4-BE49-F238E27FC236}">
              <a16:creationId xmlns:a16="http://schemas.microsoft.com/office/drawing/2014/main" id="{78DF228B-388D-4149-B8A8-AC950C5CF4B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3" name="TextBox 102">
          <a:extLst>
            <a:ext uri="{FF2B5EF4-FFF2-40B4-BE49-F238E27FC236}">
              <a16:creationId xmlns:a16="http://schemas.microsoft.com/office/drawing/2014/main" id="{FBC105A7-BCDD-41CD-88DB-9C48887CA776}"/>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4" name="TextBox 103">
          <a:extLst>
            <a:ext uri="{FF2B5EF4-FFF2-40B4-BE49-F238E27FC236}">
              <a16:creationId xmlns:a16="http://schemas.microsoft.com/office/drawing/2014/main" id="{F32396E1-31AB-425F-96D2-63F2527582AD}"/>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5" name="TextBox 104">
          <a:extLst>
            <a:ext uri="{FF2B5EF4-FFF2-40B4-BE49-F238E27FC236}">
              <a16:creationId xmlns:a16="http://schemas.microsoft.com/office/drawing/2014/main" id="{6A1EF96A-CF75-4161-85E9-33235490DC5B}"/>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6" name="TextBox 105">
          <a:extLst>
            <a:ext uri="{FF2B5EF4-FFF2-40B4-BE49-F238E27FC236}">
              <a16:creationId xmlns:a16="http://schemas.microsoft.com/office/drawing/2014/main" id="{A7F5E276-508F-4471-BCE6-B977A141E9B1}"/>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7" name="TextBox 106">
          <a:extLst>
            <a:ext uri="{FF2B5EF4-FFF2-40B4-BE49-F238E27FC236}">
              <a16:creationId xmlns:a16="http://schemas.microsoft.com/office/drawing/2014/main" id="{36B43301-267D-49A2-BC36-7058EDA06BD8}"/>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4</xdr:col>
      <xdr:colOff>0</xdr:colOff>
      <xdr:row>1</xdr:row>
      <xdr:rowOff>0</xdr:rowOff>
    </xdr:from>
    <xdr:ext cx="184731" cy="264560"/>
    <xdr:sp macro="" textlink="">
      <xdr:nvSpPr>
        <xdr:cNvPr id="108" name="TextBox 107">
          <a:extLst>
            <a:ext uri="{FF2B5EF4-FFF2-40B4-BE49-F238E27FC236}">
              <a16:creationId xmlns:a16="http://schemas.microsoft.com/office/drawing/2014/main" id="{E5C5DAB0-88D1-48CE-A9D1-7F00513039C7}"/>
            </a:ext>
          </a:extLst>
        </xdr:cNvPr>
        <xdr:cNvSpPr txBox="1"/>
      </xdr:nvSpPr>
      <xdr:spPr>
        <a:xfrm>
          <a:off x="1133475" y="555688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695740</xdr:colOff>
      <xdr:row>105</xdr:row>
      <xdr:rowOff>0</xdr:rowOff>
    </xdr:from>
    <xdr:ext cx="184731" cy="264560"/>
    <xdr:sp macro="" textlink="">
      <xdr:nvSpPr>
        <xdr:cNvPr id="2" name="TextBox 1">
          <a:extLst>
            <a:ext uri="{FF2B5EF4-FFF2-40B4-BE49-F238E27FC236}">
              <a16:creationId xmlns:a16="http://schemas.microsoft.com/office/drawing/2014/main" id="{00000000-0008-0000-0200-000002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3" name="TextBox 2">
          <a:extLst>
            <a:ext uri="{FF2B5EF4-FFF2-40B4-BE49-F238E27FC236}">
              <a16:creationId xmlns:a16="http://schemas.microsoft.com/office/drawing/2014/main" id="{00000000-0008-0000-0200-000003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4" name="TextBox 3">
          <a:extLst>
            <a:ext uri="{FF2B5EF4-FFF2-40B4-BE49-F238E27FC236}">
              <a16:creationId xmlns:a16="http://schemas.microsoft.com/office/drawing/2014/main" id="{00000000-0008-0000-0200-000004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1</xdr:col>
      <xdr:colOff>695740</xdr:colOff>
      <xdr:row>105</xdr:row>
      <xdr:rowOff>0</xdr:rowOff>
    </xdr:from>
    <xdr:ext cx="184731" cy="264560"/>
    <xdr:sp macro="" textlink="">
      <xdr:nvSpPr>
        <xdr:cNvPr id="5" name="TextBox 4">
          <a:extLst>
            <a:ext uri="{FF2B5EF4-FFF2-40B4-BE49-F238E27FC236}">
              <a16:creationId xmlns:a16="http://schemas.microsoft.com/office/drawing/2014/main" id="{00000000-0008-0000-0200-000005000000}"/>
            </a:ext>
          </a:extLst>
        </xdr:cNvPr>
        <xdr:cNvSpPr txBox="1"/>
      </xdr:nvSpPr>
      <xdr:spPr>
        <a:xfrm>
          <a:off x="991015"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6" name="TextBox 5">
          <a:extLst>
            <a:ext uri="{FF2B5EF4-FFF2-40B4-BE49-F238E27FC236}">
              <a16:creationId xmlns:a16="http://schemas.microsoft.com/office/drawing/2014/main" id="{00000000-0008-0000-0200-000006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7" name="TextBox 6">
          <a:extLst>
            <a:ext uri="{FF2B5EF4-FFF2-40B4-BE49-F238E27FC236}">
              <a16:creationId xmlns:a16="http://schemas.microsoft.com/office/drawing/2014/main" id="{00000000-0008-0000-0200-000007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8" name="TextBox 7">
          <a:extLst>
            <a:ext uri="{FF2B5EF4-FFF2-40B4-BE49-F238E27FC236}">
              <a16:creationId xmlns:a16="http://schemas.microsoft.com/office/drawing/2014/main" id="{00000000-0008-0000-0200-000008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3</xdr:col>
      <xdr:colOff>0</xdr:colOff>
      <xdr:row>105</xdr:row>
      <xdr:rowOff>0</xdr:rowOff>
    </xdr:from>
    <xdr:ext cx="184731" cy="264560"/>
    <xdr:sp macro="" textlink="">
      <xdr:nvSpPr>
        <xdr:cNvPr id="9" name="TextBox 8">
          <a:extLst>
            <a:ext uri="{FF2B5EF4-FFF2-40B4-BE49-F238E27FC236}">
              <a16:creationId xmlns:a16="http://schemas.microsoft.com/office/drawing/2014/main" id="{00000000-0008-0000-0200-000009000000}"/>
            </a:ext>
          </a:extLst>
        </xdr:cNvPr>
        <xdr:cNvSpPr txBox="1"/>
      </xdr:nvSpPr>
      <xdr:spPr>
        <a:xfrm>
          <a:off x="1123950" y="224980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0" name="TextBox 9">
          <a:extLst>
            <a:ext uri="{FF2B5EF4-FFF2-40B4-BE49-F238E27FC236}">
              <a16:creationId xmlns:a16="http://schemas.microsoft.com/office/drawing/2014/main" id="{00000000-0008-0000-0200-00000A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1" name="TextBox 10">
          <a:extLst>
            <a:ext uri="{FF2B5EF4-FFF2-40B4-BE49-F238E27FC236}">
              <a16:creationId xmlns:a16="http://schemas.microsoft.com/office/drawing/2014/main" id="{00000000-0008-0000-0200-00000B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2" name="TextBox 11">
          <a:extLst>
            <a:ext uri="{FF2B5EF4-FFF2-40B4-BE49-F238E27FC236}">
              <a16:creationId xmlns:a16="http://schemas.microsoft.com/office/drawing/2014/main" id="{00000000-0008-0000-0200-00000C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695740</xdr:colOff>
      <xdr:row>58</xdr:row>
      <xdr:rowOff>0</xdr:rowOff>
    </xdr:from>
    <xdr:ext cx="184731" cy="264560"/>
    <xdr:sp macro="" textlink="">
      <xdr:nvSpPr>
        <xdr:cNvPr id="13" name="TextBox 12">
          <a:extLst>
            <a:ext uri="{FF2B5EF4-FFF2-40B4-BE49-F238E27FC236}">
              <a16:creationId xmlns:a16="http://schemas.microsoft.com/office/drawing/2014/main" id="{00000000-0008-0000-0200-00000D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4" name="TextBox 13">
          <a:extLst>
            <a:ext uri="{FF2B5EF4-FFF2-40B4-BE49-F238E27FC236}">
              <a16:creationId xmlns:a16="http://schemas.microsoft.com/office/drawing/2014/main" id="{00000000-0008-0000-0200-00000E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5" name="TextBox 14">
          <a:extLst>
            <a:ext uri="{FF2B5EF4-FFF2-40B4-BE49-F238E27FC236}">
              <a16:creationId xmlns:a16="http://schemas.microsoft.com/office/drawing/2014/main" id="{00000000-0008-0000-0200-00000F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6" name="TextBox 15">
          <a:extLst>
            <a:ext uri="{FF2B5EF4-FFF2-40B4-BE49-F238E27FC236}">
              <a16:creationId xmlns:a16="http://schemas.microsoft.com/office/drawing/2014/main" id="{00000000-0008-0000-0200-000010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58</xdr:row>
      <xdr:rowOff>0</xdr:rowOff>
    </xdr:from>
    <xdr:ext cx="184731" cy="264560"/>
    <xdr:sp macro="" textlink="">
      <xdr:nvSpPr>
        <xdr:cNvPr id="17" name="TextBox 16">
          <a:extLst>
            <a:ext uri="{FF2B5EF4-FFF2-40B4-BE49-F238E27FC236}">
              <a16:creationId xmlns:a16="http://schemas.microsoft.com/office/drawing/2014/main" id="{00000000-0008-0000-0200-000011000000}"/>
            </a:ext>
          </a:extLst>
        </xdr:cNvPr>
        <xdr:cNvSpPr txBox="1"/>
      </xdr:nvSpPr>
      <xdr:spPr>
        <a:xfrm>
          <a:off x="962025"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8" name="TextBox 17">
          <a:extLst>
            <a:ext uri="{FF2B5EF4-FFF2-40B4-BE49-F238E27FC236}">
              <a16:creationId xmlns:a16="http://schemas.microsoft.com/office/drawing/2014/main" id="{00000000-0008-0000-0200-000012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19" name="TextBox 18">
          <a:extLst>
            <a:ext uri="{FF2B5EF4-FFF2-40B4-BE49-F238E27FC236}">
              <a16:creationId xmlns:a16="http://schemas.microsoft.com/office/drawing/2014/main" id="{00000000-0008-0000-0200-000013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0" name="TextBox 19">
          <a:extLst>
            <a:ext uri="{FF2B5EF4-FFF2-40B4-BE49-F238E27FC236}">
              <a16:creationId xmlns:a16="http://schemas.microsoft.com/office/drawing/2014/main" id="{00000000-0008-0000-0200-000014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21" name="TextBox 20">
          <a:extLst>
            <a:ext uri="{FF2B5EF4-FFF2-40B4-BE49-F238E27FC236}">
              <a16:creationId xmlns:a16="http://schemas.microsoft.com/office/drawing/2014/main" id="{00000000-0008-0000-0200-000015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2" name="TextBox 21">
          <a:extLst>
            <a:ext uri="{FF2B5EF4-FFF2-40B4-BE49-F238E27FC236}">
              <a16:creationId xmlns:a16="http://schemas.microsoft.com/office/drawing/2014/main" id="{00000000-0008-0000-0200-000016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3" name="TextBox 22">
          <a:extLst>
            <a:ext uri="{FF2B5EF4-FFF2-40B4-BE49-F238E27FC236}">
              <a16:creationId xmlns:a16="http://schemas.microsoft.com/office/drawing/2014/main" id="{00000000-0008-0000-0200-000017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4" name="TextBox 23">
          <a:extLst>
            <a:ext uri="{FF2B5EF4-FFF2-40B4-BE49-F238E27FC236}">
              <a16:creationId xmlns:a16="http://schemas.microsoft.com/office/drawing/2014/main" id="{00000000-0008-0000-0200-000018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2</xdr:col>
      <xdr:colOff>0</xdr:colOff>
      <xdr:row>82</xdr:row>
      <xdr:rowOff>0</xdr:rowOff>
    </xdr:from>
    <xdr:ext cx="184731" cy="264560"/>
    <xdr:sp macro="" textlink="">
      <xdr:nvSpPr>
        <xdr:cNvPr id="25" name="TextBox 24">
          <a:extLst>
            <a:ext uri="{FF2B5EF4-FFF2-40B4-BE49-F238E27FC236}">
              <a16:creationId xmlns:a16="http://schemas.microsoft.com/office/drawing/2014/main" id="{00000000-0008-0000-0200-000019000000}"/>
            </a:ext>
          </a:extLst>
        </xdr:cNvPr>
        <xdr:cNvSpPr txBox="1"/>
      </xdr:nvSpPr>
      <xdr:spPr>
        <a:xfrm>
          <a:off x="962025"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6" name="TextBox 25">
          <a:extLst>
            <a:ext uri="{FF2B5EF4-FFF2-40B4-BE49-F238E27FC236}">
              <a16:creationId xmlns:a16="http://schemas.microsoft.com/office/drawing/2014/main" id="{00000000-0008-0000-0200-00001A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7" name="TextBox 26">
          <a:extLst>
            <a:ext uri="{FF2B5EF4-FFF2-40B4-BE49-F238E27FC236}">
              <a16:creationId xmlns:a16="http://schemas.microsoft.com/office/drawing/2014/main" id="{00000000-0008-0000-0200-00001B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8" name="TextBox 27">
          <a:extLst>
            <a:ext uri="{FF2B5EF4-FFF2-40B4-BE49-F238E27FC236}">
              <a16:creationId xmlns:a16="http://schemas.microsoft.com/office/drawing/2014/main" id="{00000000-0008-0000-0200-00001C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695740</xdr:colOff>
      <xdr:row>58</xdr:row>
      <xdr:rowOff>0</xdr:rowOff>
    </xdr:from>
    <xdr:ext cx="184731" cy="264560"/>
    <xdr:sp macro="" textlink="">
      <xdr:nvSpPr>
        <xdr:cNvPr id="29" name="TextBox 28">
          <a:extLst>
            <a:ext uri="{FF2B5EF4-FFF2-40B4-BE49-F238E27FC236}">
              <a16:creationId xmlns:a16="http://schemas.microsoft.com/office/drawing/2014/main" id="{00000000-0008-0000-0200-00001D000000}"/>
            </a:ext>
          </a:extLst>
        </xdr:cNvPr>
        <xdr:cNvSpPr txBox="1"/>
      </xdr:nvSpPr>
      <xdr:spPr>
        <a:xfrm>
          <a:off x="1163044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0" name="TextBox 29">
          <a:extLst>
            <a:ext uri="{FF2B5EF4-FFF2-40B4-BE49-F238E27FC236}">
              <a16:creationId xmlns:a16="http://schemas.microsoft.com/office/drawing/2014/main" id="{00000000-0008-0000-0200-00001E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1" name="TextBox 30">
          <a:extLst>
            <a:ext uri="{FF2B5EF4-FFF2-40B4-BE49-F238E27FC236}">
              <a16:creationId xmlns:a16="http://schemas.microsoft.com/office/drawing/2014/main" id="{00000000-0008-0000-0200-00001F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2" name="TextBox 31">
          <a:extLst>
            <a:ext uri="{FF2B5EF4-FFF2-40B4-BE49-F238E27FC236}">
              <a16:creationId xmlns:a16="http://schemas.microsoft.com/office/drawing/2014/main" id="{00000000-0008-0000-0200-000020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58</xdr:row>
      <xdr:rowOff>0</xdr:rowOff>
    </xdr:from>
    <xdr:ext cx="184731" cy="264560"/>
    <xdr:sp macro="" textlink="">
      <xdr:nvSpPr>
        <xdr:cNvPr id="33" name="TextBox 32">
          <a:extLst>
            <a:ext uri="{FF2B5EF4-FFF2-40B4-BE49-F238E27FC236}">
              <a16:creationId xmlns:a16="http://schemas.microsoft.com/office/drawing/2014/main" id="{00000000-0008-0000-0200-000021000000}"/>
            </a:ext>
          </a:extLst>
        </xdr:cNvPr>
        <xdr:cNvSpPr txBox="1"/>
      </xdr:nvSpPr>
      <xdr:spPr>
        <a:xfrm>
          <a:off x="10934700" y="21240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4" name="TextBox 33">
          <a:extLst>
            <a:ext uri="{FF2B5EF4-FFF2-40B4-BE49-F238E27FC236}">
              <a16:creationId xmlns:a16="http://schemas.microsoft.com/office/drawing/2014/main" id="{00000000-0008-0000-0200-000022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5" name="TextBox 34">
          <a:extLst>
            <a:ext uri="{FF2B5EF4-FFF2-40B4-BE49-F238E27FC236}">
              <a16:creationId xmlns:a16="http://schemas.microsoft.com/office/drawing/2014/main" id="{00000000-0008-0000-0200-000023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6" name="TextBox 35">
          <a:extLst>
            <a:ext uri="{FF2B5EF4-FFF2-40B4-BE49-F238E27FC236}">
              <a16:creationId xmlns:a16="http://schemas.microsoft.com/office/drawing/2014/main" id="{00000000-0008-0000-0200-000024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oneCellAnchor>
    <xdr:from>
      <xdr:col>8</xdr:col>
      <xdr:colOff>0</xdr:colOff>
      <xdr:row>82</xdr:row>
      <xdr:rowOff>0</xdr:rowOff>
    </xdr:from>
    <xdr:ext cx="184731" cy="264560"/>
    <xdr:sp macro="" textlink="">
      <xdr:nvSpPr>
        <xdr:cNvPr id="37" name="TextBox 36">
          <a:extLst>
            <a:ext uri="{FF2B5EF4-FFF2-40B4-BE49-F238E27FC236}">
              <a16:creationId xmlns:a16="http://schemas.microsoft.com/office/drawing/2014/main" id="{00000000-0008-0000-0200-000025000000}"/>
            </a:ext>
          </a:extLst>
        </xdr:cNvPr>
        <xdr:cNvSpPr txBox="1"/>
      </xdr:nvSpPr>
      <xdr:spPr>
        <a:xfrm>
          <a:off x="10934700" y="3076575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tabSelected="1" zoomScale="124" zoomScaleNormal="124" workbookViewId="0">
      <selection activeCell="M2" sqref="M2"/>
    </sheetView>
  </sheetViews>
  <sheetFormatPr defaultRowHeight="73.5" customHeight="1" x14ac:dyDescent="0.25"/>
  <cols>
    <col min="1" max="1" width="5.28515625" style="39" bestFit="1" customWidth="1"/>
    <col min="2" max="4" width="19.42578125" style="42" customWidth="1"/>
    <col min="5" max="5" width="12.85546875" style="39" customWidth="1"/>
    <col min="6" max="6" width="63.7109375" style="39" customWidth="1"/>
    <col min="7" max="7" width="7.28515625" style="39" hidden="1" customWidth="1"/>
    <col min="8" max="8" width="8.5703125" style="39" customWidth="1"/>
    <col min="9" max="9" width="1.7109375" style="39" customWidth="1"/>
    <col min="10" max="10" width="7.5703125" style="39" hidden="1" customWidth="1"/>
    <col min="11" max="11" width="9.42578125" style="39" customWidth="1"/>
    <col min="12" max="16384" width="9.140625" style="40"/>
  </cols>
  <sheetData>
    <row r="1" spans="1:11" ht="73.5" customHeight="1" x14ac:dyDescent="0.25">
      <c r="A1" s="43" t="s">
        <v>336</v>
      </c>
      <c r="B1" s="43"/>
      <c r="C1" s="43"/>
      <c r="D1" s="43"/>
      <c r="E1" s="43"/>
      <c r="F1" s="43"/>
      <c r="G1" s="43"/>
      <c r="H1" s="43"/>
      <c r="I1" s="43"/>
      <c r="J1" s="43"/>
      <c r="K1" s="43"/>
    </row>
    <row r="2" spans="1:11" s="41" customFormat="1" ht="115.5" customHeight="1" x14ac:dyDescent="0.25">
      <c r="A2" s="45" t="s">
        <v>337</v>
      </c>
      <c r="B2" s="45"/>
      <c r="C2" s="45"/>
      <c r="D2" s="45"/>
      <c r="E2" s="45"/>
      <c r="F2" s="47" t="s">
        <v>338</v>
      </c>
      <c r="G2" s="47"/>
      <c r="H2" s="47"/>
      <c r="I2" s="47"/>
      <c r="J2" s="47"/>
      <c r="K2" s="47"/>
    </row>
    <row r="3" spans="1:11" s="41" customFormat="1" ht="160.5" customHeight="1" x14ac:dyDescent="0.25">
      <c r="A3" s="45" t="s">
        <v>329</v>
      </c>
      <c r="B3" s="45"/>
      <c r="C3" s="45"/>
      <c r="D3" s="45"/>
      <c r="E3" s="45"/>
      <c r="F3" s="47" t="s">
        <v>331</v>
      </c>
      <c r="G3" s="47"/>
      <c r="H3" s="47"/>
      <c r="I3" s="47"/>
      <c r="J3" s="47"/>
      <c r="K3" s="47"/>
    </row>
    <row r="4" spans="1:11" s="41" customFormat="1" ht="61.5" customHeight="1" x14ac:dyDescent="0.25">
      <c r="A4" s="45" t="s">
        <v>330</v>
      </c>
      <c r="B4" s="45"/>
      <c r="C4" s="45"/>
      <c r="D4" s="45"/>
      <c r="E4" s="45"/>
      <c r="F4" s="47" t="s">
        <v>332</v>
      </c>
      <c r="G4" s="47"/>
      <c r="H4" s="47"/>
      <c r="I4" s="47"/>
      <c r="J4" s="47"/>
      <c r="K4" s="47"/>
    </row>
    <row r="5" spans="1:11" s="41" customFormat="1" ht="105.75" customHeight="1" x14ac:dyDescent="0.25">
      <c r="A5" s="45" t="s">
        <v>103</v>
      </c>
      <c r="B5" s="45"/>
      <c r="C5" s="45"/>
      <c r="D5" s="45"/>
      <c r="E5" s="45"/>
      <c r="F5" s="47" t="s">
        <v>333</v>
      </c>
      <c r="G5" s="47"/>
      <c r="H5" s="47"/>
      <c r="I5" s="47"/>
      <c r="J5" s="47"/>
      <c r="K5" s="47"/>
    </row>
    <row r="6" spans="1:11" ht="61.5" customHeight="1" x14ac:dyDescent="0.25">
      <c r="A6" s="45" t="s">
        <v>327</v>
      </c>
      <c r="B6" s="45"/>
      <c r="C6" s="45"/>
      <c r="D6" s="45"/>
      <c r="E6" s="45"/>
      <c r="F6" s="47" t="s">
        <v>334</v>
      </c>
      <c r="G6" s="47"/>
      <c r="H6" s="47"/>
      <c r="I6" s="47"/>
      <c r="J6" s="47"/>
      <c r="K6" s="47"/>
    </row>
    <row r="7" spans="1:11" ht="15" x14ac:dyDescent="0.25">
      <c r="A7" s="44" t="s">
        <v>328</v>
      </c>
      <c r="B7" s="44"/>
      <c r="C7" s="44"/>
      <c r="D7" s="44"/>
      <c r="E7" s="44"/>
      <c r="F7" s="46" t="s">
        <v>335</v>
      </c>
      <c r="G7" s="46"/>
      <c r="H7" s="46"/>
      <c r="I7" s="46"/>
      <c r="J7" s="46"/>
      <c r="K7" s="46"/>
    </row>
    <row r="8" spans="1:11" ht="15" x14ac:dyDescent="0.25">
      <c r="A8" s="44"/>
      <c r="B8" s="44"/>
      <c r="C8" s="44"/>
      <c r="D8" s="44"/>
      <c r="E8" s="44"/>
      <c r="F8" s="46"/>
      <c r="G8" s="46"/>
      <c r="H8" s="46"/>
      <c r="I8" s="46"/>
      <c r="J8" s="46"/>
      <c r="K8" s="46"/>
    </row>
    <row r="9" spans="1:11" ht="15" x14ac:dyDescent="0.25">
      <c r="A9" s="44"/>
      <c r="B9" s="44"/>
      <c r="C9" s="44"/>
      <c r="D9" s="44"/>
      <c r="E9" s="44"/>
      <c r="F9" s="46"/>
      <c r="G9" s="46"/>
      <c r="H9" s="46"/>
      <c r="I9" s="46"/>
      <c r="J9" s="46"/>
      <c r="K9" s="46"/>
    </row>
    <row r="10" spans="1:11" ht="312.75" customHeight="1" x14ac:dyDescent="0.25">
      <c r="A10" s="44"/>
      <c r="B10" s="44"/>
      <c r="C10" s="44"/>
      <c r="D10" s="44"/>
      <c r="E10" s="44"/>
      <c r="F10" s="46"/>
      <c r="G10" s="46"/>
      <c r="H10" s="46"/>
      <c r="I10" s="46"/>
      <c r="J10" s="46"/>
      <c r="K10" s="46"/>
    </row>
  </sheetData>
  <mergeCells count="13">
    <mergeCell ref="A1:K1"/>
    <mergeCell ref="A7:E10"/>
    <mergeCell ref="A6:E6"/>
    <mergeCell ref="A5:E5"/>
    <mergeCell ref="F7:K10"/>
    <mergeCell ref="F6:K6"/>
    <mergeCell ref="F5:K5"/>
    <mergeCell ref="A4:E4"/>
    <mergeCell ref="A3:E3"/>
    <mergeCell ref="A2:E2"/>
    <mergeCell ref="F3:K3"/>
    <mergeCell ref="F4:K4"/>
    <mergeCell ref="F2:K2"/>
  </mergeCells>
  <pageMargins left="0" right="0.2" top="0.25" bottom="0.25" header="0.05" footer="0.05"/>
  <pageSetup paperSize="9" scale="20" fitToWidth="0"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3"/>
  <sheetViews>
    <sheetView topLeftCell="A80" workbookViewId="0">
      <selection activeCell="D80" sqref="D80"/>
    </sheetView>
  </sheetViews>
  <sheetFormatPr defaultRowHeight="15" x14ac:dyDescent="0.25"/>
  <cols>
    <col min="1" max="1" width="4.42578125" style="25" bestFit="1" customWidth="1"/>
    <col min="2" max="2" width="12.42578125" style="25" bestFit="1" customWidth="1"/>
    <col min="3" max="3" width="40.85546875" style="25" hidden="1" customWidth="1"/>
    <col min="4" max="4" width="16.42578125" style="28" customWidth="1"/>
    <col min="5" max="5" width="90.140625" customWidth="1"/>
    <col min="6" max="6" width="6.5703125" style="25" customWidth="1"/>
    <col min="7" max="7" width="6.42578125" style="25" customWidth="1"/>
    <col min="8" max="8" width="10.28515625" style="25" customWidth="1"/>
    <col min="9" max="9" width="16.42578125" style="25" bestFit="1" customWidth="1"/>
  </cols>
  <sheetData>
    <row r="1" spans="1:9" ht="18" x14ac:dyDescent="0.25">
      <c r="A1" s="60" t="s">
        <v>303</v>
      </c>
      <c r="B1" s="60"/>
      <c r="C1" s="29"/>
      <c r="D1" s="61" t="s">
        <v>326</v>
      </c>
      <c r="E1" s="61"/>
      <c r="F1" s="61"/>
      <c r="G1" s="61"/>
      <c r="H1" s="61"/>
      <c r="I1" s="61"/>
    </row>
    <row r="2" spans="1:9" ht="18" x14ac:dyDescent="0.25">
      <c r="A2" s="62" t="s">
        <v>304</v>
      </c>
      <c r="B2" s="63"/>
      <c r="C2" s="30"/>
      <c r="D2" s="64" t="s">
        <v>325</v>
      </c>
      <c r="E2" s="64"/>
      <c r="F2" s="64"/>
      <c r="G2" s="64"/>
      <c r="H2" s="64"/>
      <c r="I2" s="65"/>
    </row>
    <row r="3" spans="1:9" ht="18" x14ac:dyDescent="0.25">
      <c r="A3" s="66" t="s">
        <v>305</v>
      </c>
      <c r="B3" s="66"/>
      <c r="C3" s="66"/>
      <c r="D3" s="66"/>
      <c r="E3" s="66"/>
      <c r="F3" s="66"/>
      <c r="G3" s="66"/>
      <c r="H3" s="66"/>
      <c r="I3" s="66"/>
    </row>
    <row r="4" spans="1:9" ht="59.25" customHeight="1" x14ac:dyDescent="0.25">
      <c r="A4" s="67" t="s">
        <v>306</v>
      </c>
      <c r="B4" s="59" t="s">
        <v>307</v>
      </c>
      <c r="C4" s="31"/>
      <c r="D4" s="68" t="s">
        <v>308</v>
      </c>
      <c r="E4" s="69" t="s">
        <v>309</v>
      </c>
      <c r="F4" s="59" t="s">
        <v>310</v>
      </c>
      <c r="G4" s="59" t="s">
        <v>318</v>
      </c>
      <c r="H4" s="59"/>
      <c r="I4" s="59"/>
    </row>
    <row r="5" spans="1:9" ht="51.75" customHeight="1" x14ac:dyDescent="0.25">
      <c r="A5" s="67"/>
      <c r="B5" s="59"/>
      <c r="C5" s="31"/>
      <c r="D5" s="68"/>
      <c r="E5" s="70"/>
      <c r="F5" s="71"/>
      <c r="G5" s="35" t="s">
        <v>311</v>
      </c>
      <c r="H5" s="36" t="s">
        <v>312</v>
      </c>
      <c r="I5" s="31" t="s">
        <v>313</v>
      </c>
    </row>
    <row r="6" spans="1:9" s="4" customFormat="1" ht="135" x14ac:dyDescent="0.25">
      <c r="A6" s="10">
        <v>1</v>
      </c>
      <c r="B6" s="10">
        <v>33661135</v>
      </c>
      <c r="C6" s="3" t="s">
        <v>0</v>
      </c>
      <c r="D6" s="11" t="s">
        <v>104</v>
      </c>
      <c r="E6" s="33" t="s">
        <v>105</v>
      </c>
      <c r="F6" s="18" t="s">
        <v>106</v>
      </c>
      <c r="G6" s="12">
        <v>1250</v>
      </c>
      <c r="H6" s="37">
        <v>475</v>
      </c>
      <c r="I6" s="37">
        <f>G6*H6</f>
        <v>593750</v>
      </c>
    </row>
    <row r="7" spans="1:9" s="4" customFormat="1" ht="135" x14ac:dyDescent="0.25">
      <c r="A7" s="10">
        <v>2</v>
      </c>
      <c r="B7" s="10">
        <v>33621100</v>
      </c>
      <c r="C7" s="3" t="s">
        <v>1</v>
      </c>
      <c r="D7" s="11" t="s">
        <v>107</v>
      </c>
      <c r="E7" s="33" t="s">
        <v>108</v>
      </c>
      <c r="F7" s="18" t="s">
        <v>106</v>
      </c>
      <c r="G7" s="12">
        <v>3750</v>
      </c>
      <c r="H7" s="37">
        <v>990</v>
      </c>
      <c r="I7" s="37">
        <f t="shared" ref="I7:I69" si="0">G7*H7</f>
        <v>3712500</v>
      </c>
    </row>
    <row r="8" spans="1:9" s="4" customFormat="1" ht="135" x14ac:dyDescent="0.25">
      <c r="A8" s="10">
        <v>3</v>
      </c>
      <c r="B8" s="10">
        <v>33661112</v>
      </c>
      <c r="C8" s="3" t="s">
        <v>2</v>
      </c>
      <c r="D8" s="11" t="s">
        <v>109</v>
      </c>
      <c r="E8" s="33" t="s">
        <v>110</v>
      </c>
      <c r="F8" s="18" t="s">
        <v>106</v>
      </c>
      <c r="G8" s="12">
        <v>1550</v>
      </c>
      <c r="H8" s="37">
        <v>421.16</v>
      </c>
      <c r="I8" s="37">
        <f t="shared" si="0"/>
        <v>652798</v>
      </c>
    </row>
    <row r="9" spans="1:9" s="4" customFormat="1" ht="135" x14ac:dyDescent="0.25">
      <c r="A9" s="10">
        <v>4</v>
      </c>
      <c r="B9" s="10" t="s">
        <v>3</v>
      </c>
      <c r="C9" s="3" t="s">
        <v>4</v>
      </c>
      <c r="D9" s="22" t="s">
        <v>111</v>
      </c>
      <c r="E9" s="34" t="s">
        <v>112</v>
      </c>
      <c r="F9" s="21" t="s">
        <v>106</v>
      </c>
      <c r="G9" s="12">
        <v>6000</v>
      </c>
      <c r="H9" s="37">
        <v>43</v>
      </c>
      <c r="I9" s="37">
        <f t="shared" si="0"/>
        <v>258000</v>
      </c>
    </row>
    <row r="10" spans="1:9" s="4" customFormat="1" ht="150" x14ac:dyDescent="0.25">
      <c r="A10" s="10">
        <v>5</v>
      </c>
      <c r="B10" s="10">
        <v>33611460</v>
      </c>
      <c r="C10" s="3" t="s">
        <v>5</v>
      </c>
      <c r="D10" s="11" t="s">
        <v>113</v>
      </c>
      <c r="E10" s="33" t="s">
        <v>114</v>
      </c>
      <c r="F10" s="18" t="s">
        <v>106</v>
      </c>
      <c r="G10" s="12">
        <v>300</v>
      </c>
      <c r="H10" s="37">
        <v>116</v>
      </c>
      <c r="I10" s="37">
        <f t="shared" si="0"/>
        <v>34800</v>
      </c>
    </row>
    <row r="11" spans="1:9" s="4" customFormat="1" ht="135" x14ac:dyDescent="0.25">
      <c r="A11" s="10">
        <v>6</v>
      </c>
      <c r="B11" s="10">
        <v>33691138</v>
      </c>
      <c r="C11" s="3" t="s">
        <v>6</v>
      </c>
      <c r="D11" s="11" t="s">
        <v>115</v>
      </c>
      <c r="E11" s="33" t="s">
        <v>116</v>
      </c>
      <c r="F11" s="18" t="s">
        <v>106</v>
      </c>
      <c r="G11" s="12">
        <v>1500</v>
      </c>
      <c r="H11" s="37">
        <v>36.4</v>
      </c>
      <c r="I11" s="37">
        <f t="shared" si="0"/>
        <v>54600</v>
      </c>
    </row>
    <row r="12" spans="1:9" s="4" customFormat="1" ht="135" x14ac:dyDescent="0.25">
      <c r="A12" s="10">
        <v>7</v>
      </c>
      <c r="B12" s="10">
        <v>33621590</v>
      </c>
      <c r="C12" s="3" t="s">
        <v>7</v>
      </c>
      <c r="D12" s="11" t="s">
        <v>117</v>
      </c>
      <c r="E12" s="33" t="s">
        <v>118</v>
      </c>
      <c r="F12" s="18" t="s">
        <v>106</v>
      </c>
      <c r="G12" s="12">
        <v>10000</v>
      </c>
      <c r="H12" s="37">
        <v>22.2</v>
      </c>
      <c r="I12" s="37">
        <f t="shared" si="0"/>
        <v>222000</v>
      </c>
    </row>
    <row r="13" spans="1:9" s="4" customFormat="1" ht="150" x14ac:dyDescent="0.25">
      <c r="A13" s="10">
        <v>8</v>
      </c>
      <c r="B13" s="20" t="s">
        <v>8</v>
      </c>
      <c r="C13" s="3" t="s">
        <v>9</v>
      </c>
      <c r="D13" s="11" t="s">
        <v>119</v>
      </c>
      <c r="E13" s="33" t="s">
        <v>120</v>
      </c>
      <c r="F13" s="18" t="s">
        <v>106</v>
      </c>
      <c r="G13" s="12">
        <v>2490</v>
      </c>
      <c r="H13" s="37">
        <v>115</v>
      </c>
      <c r="I13" s="37">
        <f t="shared" si="0"/>
        <v>286350</v>
      </c>
    </row>
    <row r="14" spans="1:9" s="4" customFormat="1" ht="135" x14ac:dyDescent="0.25">
      <c r="A14" s="10">
        <v>9</v>
      </c>
      <c r="B14" s="10">
        <v>33651123</v>
      </c>
      <c r="C14" s="3" t="s">
        <v>10</v>
      </c>
      <c r="D14" s="11" t="s">
        <v>121</v>
      </c>
      <c r="E14" s="33" t="s">
        <v>122</v>
      </c>
      <c r="F14" s="18" t="s">
        <v>106</v>
      </c>
      <c r="G14" s="12">
        <v>4000</v>
      </c>
      <c r="H14" s="37">
        <v>180</v>
      </c>
      <c r="I14" s="37">
        <f t="shared" si="0"/>
        <v>720000</v>
      </c>
    </row>
    <row r="15" spans="1:9" s="4" customFormat="1" ht="165" x14ac:dyDescent="0.25">
      <c r="A15" s="10">
        <v>10</v>
      </c>
      <c r="B15" s="10">
        <v>33691136</v>
      </c>
      <c r="C15" s="3" t="s">
        <v>11</v>
      </c>
      <c r="D15" s="11" t="s">
        <v>123</v>
      </c>
      <c r="E15" s="19" t="s">
        <v>297</v>
      </c>
      <c r="F15" s="18" t="s">
        <v>106</v>
      </c>
      <c r="G15" s="12">
        <v>30000</v>
      </c>
      <c r="H15" s="37">
        <v>218.6</v>
      </c>
      <c r="I15" s="37">
        <f t="shared" si="0"/>
        <v>6558000</v>
      </c>
    </row>
    <row r="16" spans="1:9" s="4" customFormat="1" ht="150" x14ac:dyDescent="0.25">
      <c r="A16" s="10">
        <v>11</v>
      </c>
      <c r="B16" s="10">
        <v>33651134</v>
      </c>
      <c r="C16" s="3" t="s">
        <v>12</v>
      </c>
      <c r="D16" s="11" t="s">
        <v>124</v>
      </c>
      <c r="E16" s="33" t="s">
        <v>125</v>
      </c>
      <c r="F16" s="18" t="s">
        <v>106</v>
      </c>
      <c r="G16" s="12">
        <v>800</v>
      </c>
      <c r="H16" s="37">
        <v>270</v>
      </c>
      <c r="I16" s="37">
        <f t="shared" si="0"/>
        <v>216000</v>
      </c>
    </row>
    <row r="17" spans="1:9" s="4" customFormat="1" ht="150" x14ac:dyDescent="0.25">
      <c r="A17" s="10">
        <v>12</v>
      </c>
      <c r="B17" s="10">
        <v>33651139</v>
      </c>
      <c r="C17" s="3" t="s">
        <v>13</v>
      </c>
      <c r="D17" s="11" t="s">
        <v>126</v>
      </c>
      <c r="E17" s="33" t="s">
        <v>127</v>
      </c>
      <c r="F17" s="18" t="s">
        <v>106</v>
      </c>
      <c r="G17" s="12">
        <v>1200</v>
      </c>
      <c r="H17" s="37">
        <v>1662.6</v>
      </c>
      <c r="I17" s="37">
        <f t="shared" si="0"/>
        <v>1995120</v>
      </c>
    </row>
    <row r="18" spans="1:9" s="4" customFormat="1" ht="150" x14ac:dyDescent="0.25">
      <c r="A18" s="10">
        <v>13</v>
      </c>
      <c r="B18" s="10">
        <v>33691176</v>
      </c>
      <c r="C18" s="3" t="s">
        <v>14</v>
      </c>
      <c r="D18" s="11" t="s">
        <v>128</v>
      </c>
      <c r="E18" s="33" t="s">
        <v>129</v>
      </c>
      <c r="F18" s="18" t="s">
        <v>106</v>
      </c>
      <c r="G18" s="12">
        <v>1500</v>
      </c>
      <c r="H18" s="37">
        <v>368</v>
      </c>
      <c r="I18" s="37">
        <f t="shared" si="0"/>
        <v>552000</v>
      </c>
    </row>
    <row r="19" spans="1:9" s="4" customFormat="1" ht="135" x14ac:dyDescent="0.25">
      <c r="A19" s="10">
        <v>14</v>
      </c>
      <c r="B19" s="10">
        <v>33661153</v>
      </c>
      <c r="C19" s="3" t="s">
        <v>15</v>
      </c>
      <c r="D19" s="11" t="s">
        <v>130</v>
      </c>
      <c r="E19" s="33" t="s">
        <v>131</v>
      </c>
      <c r="F19" s="18" t="s">
        <v>106</v>
      </c>
      <c r="G19" s="12">
        <v>8500</v>
      </c>
      <c r="H19" s="37">
        <v>47</v>
      </c>
      <c r="I19" s="37">
        <f t="shared" si="0"/>
        <v>399500</v>
      </c>
    </row>
    <row r="20" spans="1:9" s="4" customFormat="1" ht="150" x14ac:dyDescent="0.25">
      <c r="A20" s="10">
        <v>15</v>
      </c>
      <c r="B20" s="10">
        <v>33691176</v>
      </c>
      <c r="C20" s="3" t="s">
        <v>16</v>
      </c>
      <c r="D20" s="11" t="s">
        <v>132</v>
      </c>
      <c r="E20" s="33" t="s">
        <v>133</v>
      </c>
      <c r="F20" s="18" t="s">
        <v>106</v>
      </c>
      <c r="G20" s="12">
        <v>2300</v>
      </c>
      <c r="H20" s="37">
        <v>720</v>
      </c>
      <c r="I20" s="37">
        <f t="shared" si="0"/>
        <v>1656000</v>
      </c>
    </row>
    <row r="21" spans="1:9" s="4" customFormat="1" ht="135" x14ac:dyDescent="0.25">
      <c r="A21" s="10">
        <v>16</v>
      </c>
      <c r="B21" s="10">
        <v>33691176</v>
      </c>
      <c r="C21" s="3" t="s">
        <v>17</v>
      </c>
      <c r="D21" s="11" t="s">
        <v>134</v>
      </c>
      <c r="E21" s="33" t="s">
        <v>135</v>
      </c>
      <c r="F21" s="18" t="s">
        <v>106</v>
      </c>
      <c r="G21" s="12">
        <v>2500</v>
      </c>
      <c r="H21" s="37">
        <v>960</v>
      </c>
      <c r="I21" s="37">
        <f t="shared" si="0"/>
        <v>2400000</v>
      </c>
    </row>
    <row r="22" spans="1:9" s="4" customFormat="1" ht="135" x14ac:dyDescent="0.25">
      <c r="A22" s="10">
        <v>17</v>
      </c>
      <c r="B22" s="10">
        <v>33661116</v>
      </c>
      <c r="C22" s="3" t="s">
        <v>18</v>
      </c>
      <c r="D22" s="11" t="s">
        <v>136</v>
      </c>
      <c r="E22" s="33" t="s">
        <v>137</v>
      </c>
      <c r="F22" s="18" t="s">
        <v>106</v>
      </c>
      <c r="G22" s="12">
        <v>900</v>
      </c>
      <c r="H22" s="37">
        <v>713</v>
      </c>
      <c r="I22" s="37">
        <f t="shared" si="0"/>
        <v>641700</v>
      </c>
    </row>
    <row r="23" spans="1:9" s="4" customFormat="1" ht="150" x14ac:dyDescent="0.25">
      <c r="A23" s="10">
        <v>18</v>
      </c>
      <c r="B23" s="10">
        <v>33661116</v>
      </c>
      <c r="C23" s="3" t="s">
        <v>19</v>
      </c>
      <c r="D23" s="11" t="s">
        <v>138</v>
      </c>
      <c r="E23" s="33" t="s">
        <v>139</v>
      </c>
      <c r="F23" s="18" t="s">
        <v>106</v>
      </c>
      <c r="G23" s="12">
        <v>200</v>
      </c>
      <c r="H23" s="37">
        <v>780</v>
      </c>
      <c r="I23" s="37">
        <f t="shared" si="0"/>
        <v>156000</v>
      </c>
    </row>
    <row r="24" spans="1:9" s="4" customFormat="1" ht="165" x14ac:dyDescent="0.25">
      <c r="A24" s="10">
        <v>19</v>
      </c>
      <c r="B24" s="10">
        <v>33661115</v>
      </c>
      <c r="C24" s="3" t="s">
        <v>20</v>
      </c>
      <c r="D24" s="11" t="s">
        <v>140</v>
      </c>
      <c r="E24" s="33" t="s">
        <v>141</v>
      </c>
      <c r="F24" s="18" t="s">
        <v>106</v>
      </c>
      <c r="G24" s="12">
        <v>500</v>
      </c>
      <c r="H24" s="37">
        <v>230</v>
      </c>
      <c r="I24" s="37">
        <f t="shared" si="0"/>
        <v>115000</v>
      </c>
    </row>
    <row r="25" spans="1:9" s="4" customFormat="1" ht="135" x14ac:dyDescent="0.25">
      <c r="A25" s="10">
        <v>20</v>
      </c>
      <c r="B25" s="10">
        <v>33691145</v>
      </c>
      <c r="C25" s="3" t="s">
        <v>21</v>
      </c>
      <c r="D25" s="11" t="s">
        <v>142</v>
      </c>
      <c r="E25" s="33" t="s">
        <v>143</v>
      </c>
      <c r="F25" s="18" t="s">
        <v>106</v>
      </c>
      <c r="G25" s="12">
        <v>6600</v>
      </c>
      <c r="H25" s="37">
        <v>29</v>
      </c>
      <c r="I25" s="37">
        <f t="shared" si="0"/>
        <v>191400</v>
      </c>
    </row>
    <row r="26" spans="1:9" s="4" customFormat="1" ht="135" x14ac:dyDescent="0.25">
      <c r="A26" s="10">
        <v>21</v>
      </c>
      <c r="B26" s="10">
        <v>33621140</v>
      </c>
      <c r="C26" s="3" t="s">
        <v>22</v>
      </c>
      <c r="D26" s="11" t="s">
        <v>144</v>
      </c>
      <c r="E26" s="33" t="s">
        <v>145</v>
      </c>
      <c r="F26" s="18" t="s">
        <v>106</v>
      </c>
      <c r="G26" s="12">
        <v>5000</v>
      </c>
      <c r="H26" s="37">
        <v>46</v>
      </c>
      <c r="I26" s="37">
        <f t="shared" si="0"/>
        <v>230000</v>
      </c>
    </row>
    <row r="27" spans="1:9" s="4" customFormat="1" ht="120" x14ac:dyDescent="0.25">
      <c r="A27" s="10">
        <v>22</v>
      </c>
      <c r="B27" s="10">
        <v>33651199</v>
      </c>
      <c r="C27" s="3" t="s">
        <v>23</v>
      </c>
      <c r="D27" s="11" t="s">
        <v>146</v>
      </c>
      <c r="E27" s="33" t="s">
        <v>147</v>
      </c>
      <c r="F27" s="18" t="s">
        <v>106</v>
      </c>
      <c r="G27" s="12">
        <v>300</v>
      </c>
      <c r="H27" s="37">
        <v>4770</v>
      </c>
      <c r="I27" s="37">
        <f t="shared" si="0"/>
        <v>1431000</v>
      </c>
    </row>
    <row r="28" spans="1:9" s="4" customFormat="1" ht="165" x14ac:dyDescent="0.25">
      <c r="A28" s="10">
        <v>23</v>
      </c>
      <c r="B28" s="10">
        <v>33631230</v>
      </c>
      <c r="C28" s="3" t="s">
        <v>24</v>
      </c>
      <c r="D28" s="11" t="s">
        <v>148</v>
      </c>
      <c r="E28" s="33" t="s">
        <v>298</v>
      </c>
      <c r="F28" s="18" t="s">
        <v>106</v>
      </c>
      <c r="G28" s="12">
        <v>250</v>
      </c>
      <c r="H28" s="37">
        <v>3000</v>
      </c>
      <c r="I28" s="37">
        <f t="shared" si="0"/>
        <v>750000</v>
      </c>
    </row>
    <row r="29" spans="1:9" s="4" customFormat="1" ht="135" x14ac:dyDescent="0.25">
      <c r="A29" s="10">
        <v>24</v>
      </c>
      <c r="B29" s="10">
        <v>33621360</v>
      </c>
      <c r="C29" s="3" t="s">
        <v>25</v>
      </c>
      <c r="D29" s="11" t="s">
        <v>149</v>
      </c>
      <c r="E29" s="33" t="s">
        <v>150</v>
      </c>
      <c r="F29" s="18" t="s">
        <v>106</v>
      </c>
      <c r="G29" s="12">
        <v>2300</v>
      </c>
      <c r="H29" s="37">
        <v>720</v>
      </c>
      <c r="I29" s="37">
        <f t="shared" si="0"/>
        <v>1656000</v>
      </c>
    </row>
    <row r="30" spans="1:9" s="4" customFormat="1" ht="120" x14ac:dyDescent="0.25">
      <c r="A30" s="10">
        <v>25</v>
      </c>
      <c r="B30" s="10">
        <v>33651192</v>
      </c>
      <c r="C30" s="3" t="s">
        <v>26</v>
      </c>
      <c r="D30" s="11" t="s">
        <v>151</v>
      </c>
      <c r="E30" s="33" t="s">
        <v>152</v>
      </c>
      <c r="F30" s="18" t="s">
        <v>106</v>
      </c>
      <c r="G30" s="12">
        <v>3</v>
      </c>
      <c r="H30" s="37">
        <v>120000</v>
      </c>
      <c r="I30" s="37">
        <f t="shared" si="0"/>
        <v>360000</v>
      </c>
    </row>
    <row r="31" spans="1:9" s="4" customFormat="1" ht="135" x14ac:dyDescent="0.25">
      <c r="A31" s="10">
        <v>26</v>
      </c>
      <c r="B31" s="10">
        <v>33651143</v>
      </c>
      <c r="C31" s="3" t="s">
        <v>27</v>
      </c>
      <c r="D31" s="11" t="s">
        <v>153</v>
      </c>
      <c r="E31" s="33" t="s">
        <v>154</v>
      </c>
      <c r="F31" s="18" t="s">
        <v>106</v>
      </c>
      <c r="G31" s="12">
        <v>450</v>
      </c>
      <c r="H31" s="37">
        <v>4000</v>
      </c>
      <c r="I31" s="37">
        <f t="shared" si="0"/>
        <v>1800000</v>
      </c>
    </row>
    <row r="32" spans="1:9" s="4" customFormat="1" ht="135" x14ac:dyDescent="0.25">
      <c r="A32" s="10">
        <v>27</v>
      </c>
      <c r="B32" s="10">
        <v>33651118</v>
      </c>
      <c r="C32" s="3" t="s">
        <v>28</v>
      </c>
      <c r="D32" s="9" t="s">
        <v>155</v>
      </c>
      <c r="E32" s="5" t="s">
        <v>156</v>
      </c>
      <c r="F32" s="10" t="s">
        <v>106</v>
      </c>
      <c r="G32" s="12">
        <v>17000</v>
      </c>
      <c r="H32" s="37">
        <v>108.1</v>
      </c>
      <c r="I32" s="37">
        <f t="shared" si="0"/>
        <v>1837700</v>
      </c>
    </row>
    <row r="33" spans="1:9" s="4" customFormat="1" ht="135" x14ac:dyDescent="0.25">
      <c r="A33" s="10">
        <v>28</v>
      </c>
      <c r="B33" s="10">
        <v>33631310</v>
      </c>
      <c r="C33" s="3" t="s">
        <v>29</v>
      </c>
      <c r="D33" s="11" t="s">
        <v>157</v>
      </c>
      <c r="E33" s="7" t="s">
        <v>158</v>
      </c>
      <c r="F33" s="12" t="s">
        <v>106</v>
      </c>
      <c r="G33" s="12">
        <v>4000</v>
      </c>
      <c r="H33" s="37">
        <v>73</v>
      </c>
      <c r="I33" s="37">
        <f t="shared" si="0"/>
        <v>292000</v>
      </c>
    </row>
    <row r="34" spans="1:9" s="4" customFormat="1" ht="150" x14ac:dyDescent="0.25">
      <c r="A34" s="10">
        <v>29</v>
      </c>
      <c r="B34" s="10">
        <v>33611220</v>
      </c>
      <c r="C34" s="3" t="s">
        <v>30</v>
      </c>
      <c r="D34" s="9" t="s">
        <v>159</v>
      </c>
      <c r="E34" s="5" t="s">
        <v>160</v>
      </c>
      <c r="F34" s="10" t="s">
        <v>106</v>
      </c>
      <c r="G34" s="12">
        <v>100</v>
      </c>
      <c r="H34" s="37">
        <v>118</v>
      </c>
      <c r="I34" s="37">
        <f t="shared" si="0"/>
        <v>11800</v>
      </c>
    </row>
    <row r="35" spans="1:9" s="4" customFormat="1" ht="120" x14ac:dyDescent="0.25">
      <c r="A35" s="10">
        <v>30</v>
      </c>
      <c r="B35" s="10">
        <v>33621620</v>
      </c>
      <c r="C35" s="3" t="s">
        <v>31</v>
      </c>
      <c r="D35" s="9" t="s">
        <v>161</v>
      </c>
      <c r="E35" s="5" t="s">
        <v>162</v>
      </c>
      <c r="F35" s="5" t="s">
        <v>106</v>
      </c>
      <c r="G35" s="12">
        <v>2500</v>
      </c>
      <c r="H35" s="37">
        <v>14.5</v>
      </c>
      <c r="I35" s="37">
        <f t="shared" si="0"/>
        <v>36250</v>
      </c>
    </row>
    <row r="36" spans="1:9" s="4" customFormat="1" ht="135" x14ac:dyDescent="0.25">
      <c r="A36" s="10">
        <v>31</v>
      </c>
      <c r="B36" s="10">
        <v>33631360</v>
      </c>
      <c r="C36" s="3" t="s">
        <v>32</v>
      </c>
      <c r="D36" s="9" t="s">
        <v>163</v>
      </c>
      <c r="E36" s="5" t="s">
        <v>164</v>
      </c>
      <c r="F36" s="5" t="s">
        <v>106</v>
      </c>
      <c r="G36" s="12">
        <v>350</v>
      </c>
      <c r="H36" s="37">
        <v>278.3</v>
      </c>
      <c r="I36" s="37">
        <f t="shared" si="0"/>
        <v>97405</v>
      </c>
    </row>
    <row r="37" spans="1:9" s="4" customFormat="1" ht="135" x14ac:dyDescent="0.25">
      <c r="A37" s="10">
        <v>32</v>
      </c>
      <c r="B37" s="10">
        <v>33611170</v>
      </c>
      <c r="C37" s="3" t="s">
        <v>33</v>
      </c>
      <c r="D37" s="16" t="s">
        <v>165</v>
      </c>
      <c r="E37" s="17" t="s">
        <v>166</v>
      </c>
      <c r="F37" s="10" t="s">
        <v>106</v>
      </c>
      <c r="G37" s="12">
        <v>500</v>
      </c>
      <c r="H37" s="37">
        <v>9.0500000000000007</v>
      </c>
      <c r="I37" s="37">
        <f t="shared" si="0"/>
        <v>4525</v>
      </c>
    </row>
    <row r="38" spans="1:9" s="4" customFormat="1" ht="135" x14ac:dyDescent="0.25">
      <c r="A38" s="10">
        <v>33</v>
      </c>
      <c r="B38" s="10">
        <v>33651125</v>
      </c>
      <c r="C38" s="3" t="s">
        <v>34</v>
      </c>
      <c r="D38" s="16" t="s">
        <v>167</v>
      </c>
      <c r="E38" s="17" t="s">
        <v>168</v>
      </c>
      <c r="F38" s="10" t="s">
        <v>106</v>
      </c>
      <c r="G38" s="12">
        <v>100</v>
      </c>
      <c r="H38" s="37">
        <v>1470</v>
      </c>
      <c r="I38" s="37">
        <f t="shared" si="0"/>
        <v>147000</v>
      </c>
    </row>
    <row r="39" spans="1:9" s="4" customFormat="1" ht="135" x14ac:dyDescent="0.25">
      <c r="A39" s="10">
        <v>34</v>
      </c>
      <c r="B39" s="10">
        <v>33661127</v>
      </c>
      <c r="C39" s="3" t="s">
        <v>35</v>
      </c>
      <c r="D39" s="9" t="s">
        <v>169</v>
      </c>
      <c r="E39" s="5" t="s">
        <v>170</v>
      </c>
      <c r="F39" s="10" t="s">
        <v>106</v>
      </c>
      <c r="G39" s="12">
        <v>11500</v>
      </c>
      <c r="H39" s="37">
        <v>38.6</v>
      </c>
      <c r="I39" s="37">
        <f t="shared" si="0"/>
        <v>443900</v>
      </c>
    </row>
    <row r="40" spans="1:9" s="4" customFormat="1" ht="135" x14ac:dyDescent="0.25">
      <c r="A40" s="10">
        <v>35</v>
      </c>
      <c r="B40" s="10">
        <v>33621540</v>
      </c>
      <c r="C40" s="3" t="s">
        <v>36</v>
      </c>
      <c r="D40" s="9" t="s">
        <v>171</v>
      </c>
      <c r="E40" s="5" t="s">
        <v>172</v>
      </c>
      <c r="F40" s="13" t="s">
        <v>106</v>
      </c>
      <c r="G40" s="12">
        <v>900</v>
      </c>
      <c r="H40" s="37">
        <v>27.4</v>
      </c>
      <c r="I40" s="37">
        <f t="shared" si="0"/>
        <v>24660</v>
      </c>
    </row>
    <row r="41" spans="1:9" s="4" customFormat="1" ht="135" x14ac:dyDescent="0.25">
      <c r="A41" s="10">
        <v>36</v>
      </c>
      <c r="B41" s="10">
        <v>33621390</v>
      </c>
      <c r="C41" s="3" t="s">
        <v>37</v>
      </c>
      <c r="D41" s="9" t="s">
        <v>173</v>
      </c>
      <c r="E41" s="5" t="s">
        <v>174</v>
      </c>
      <c r="F41" s="10" t="s">
        <v>106</v>
      </c>
      <c r="G41" s="12">
        <v>1400</v>
      </c>
      <c r="H41" s="37">
        <v>203.4</v>
      </c>
      <c r="I41" s="37">
        <f t="shared" si="0"/>
        <v>284760</v>
      </c>
    </row>
    <row r="42" spans="1:9" s="4" customFormat="1" ht="135" x14ac:dyDescent="0.25">
      <c r="A42" s="10">
        <v>37</v>
      </c>
      <c r="B42" s="10">
        <v>33621420</v>
      </c>
      <c r="C42" s="3" t="s">
        <v>38</v>
      </c>
      <c r="D42" s="9" t="s">
        <v>175</v>
      </c>
      <c r="E42" s="5" t="s">
        <v>176</v>
      </c>
      <c r="F42" s="10" t="s">
        <v>106</v>
      </c>
      <c r="G42" s="12">
        <v>3000</v>
      </c>
      <c r="H42" s="37">
        <v>54.4</v>
      </c>
      <c r="I42" s="37">
        <f t="shared" si="0"/>
        <v>163200</v>
      </c>
    </row>
    <row r="43" spans="1:9" s="4" customFormat="1" ht="150" x14ac:dyDescent="0.25">
      <c r="A43" s="10">
        <v>38</v>
      </c>
      <c r="B43" s="10">
        <v>33691176</v>
      </c>
      <c r="C43" s="3" t="s">
        <v>39</v>
      </c>
      <c r="D43" s="9" t="s">
        <v>177</v>
      </c>
      <c r="E43" s="5" t="s">
        <v>178</v>
      </c>
      <c r="F43" s="10" t="s">
        <v>106</v>
      </c>
      <c r="G43" s="12">
        <v>450</v>
      </c>
      <c r="H43" s="37">
        <v>44.7</v>
      </c>
      <c r="I43" s="37">
        <f t="shared" si="0"/>
        <v>20115</v>
      </c>
    </row>
    <row r="44" spans="1:9" s="4" customFormat="1" ht="135" x14ac:dyDescent="0.25">
      <c r="A44" s="10">
        <v>39</v>
      </c>
      <c r="B44" s="10">
        <v>33671126</v>
      </c>
      <c r="C44" s="3" t="s">
        <v>40</v>
      </c>
      <c r="D44" s="9" t="s">
        <v>179</v>
      </c>
      <c r="E44" s="5" t="s">
        <v>180</v>
      </c>
      <c r="F44" s="10" t="s">
        <v>106</v>
      </c>
      <c r="G44" s="12">
        <v>2800</v>
      </c>
      <c r="H44" s="37">
        <v>2.52</v>
      </c>
      <c r="I44" s="37">
        <f t="shared" si="0"/>
        <v>7056</v>
      </c>
    </row>
    <row r="45" spans="1:9" s="4" customFormat="1" ht="120" x14ac:dyDescent="0.25">
      <c r="A45" s="10">
        <v>40</v>
      </c>
      <c r="B45" s="10">
        <v>33621550</v>
      </c>
      <c r="C45" s="3" t="s">
        <v>41</v>
      </c>
      <c r="D45" s="9" t="s">
        <v>181</v>
      </c>
      <c r="E45" s="5" t="s">
        <v>182</v>
      </c>
      <c r="F45" s="5" t="s">
        <v>106</v>
      </c>
      <c r="G45" s="12">
        <v>3000</v>
      </c>
      <c r="H45" s="37">
        <v>46</v>
      </c>
      <c r="I45" s="37">
        <f t="shared" si="0"/>
        <v>138000</v>
      </c>
    </row>
    <row r="46" spans="1:9" s="4" customFormat="1" ht="135" x14ac:dyDescent="0.25">
      <c r="A46" s="10">
        <v>41</v>
      </c>
      <c r="B46" s="10">
        <v>33631200</v>
      </c>
      <c r="C46" s="3" t="s">
        <v>42</v>
      </c>
      <c r="D46" s="9" t="s">
        <v>183</v>
      </c>
      <c r="E46" s="5" t="s">
        <v>184</v>
      </c>
      <c r="F46" s="18" t="s">
        <v>106</v>
      </c>
      <c r="G46" s="12">
        <v>600</v>
      </c>
      <c r="H46" s="37">
        <v>230</v>
      </c>
      <c r="I46" s="37">
        <f t="shared" si="0"/>
        <v>138000</v>
      </c>
    </row>
    <row r="47" spans="1:9" s="4" customFormat="1" ht="135" x14ac:dyDescent="0.25">
      <c r="A47" s="10">
        <v>42</v>
      </c>
      <c r="B47" s="10">
        <v>33651138</v>
      </c>
      <c r="C47" s="3" t="s">
        <v>43</v>
      </c>
      <c r="D47" s="16" t="s">
        <v>185</v>
      </c>
      <c r="E47" s="17" t="s">
        <v>186</v>
      </c>
      <c r="F47" s="10" t="s">
        <v>106</v>
      </c>
      <c r="G47" s="12">
        <v>40</v>
      </c>
      <c r="H47" s="37">
        <v>2594</v>
      </c>
      <c r="I47" s="37">
        <f t="shared" si="0"/>
        <v>103760</v>
      </c>
    </row>
    <row r="48" spans="1:9" s="4" customFormat="1" ht="150" x14ac:dyDescent="0.25">
      <c r="A48" s="10">
        <v>43</v>
      </c>
      <c r="B48" s="10">
        <v>33691136</v>
      </c>
      <c r="C48" s="3" t="s">
        <v>44</v>
      </c>
      <c r="D48" s="9" t="s">
        <v>187</v>
      </c>
      <c r="E48" s="5" t="s">
        <v>188</v>
      </c>
      <c r="F48" s="10" t="s">
        <v>106</v>
      </c>
      <c r="G48" s="12">
        <v>1500</v>
      </c>
      <c r="H48" s="37">
        <v>305.31</v>
      </c>
      <c r="I48" s="37">
        <f t="shared" si="0"/>
        <v>457965</v>
      </c>
    </row>
    <row r="49" spans="1:9" s="4" customFormat="1" ht="120" x14ac:dyDescent="0.25">
      <c r="A49" s="10">
        <v>44</v>
      </c>
      <c r="B49" s="10">
        <v>33651212</v>
      </c>
      <c r="C49" s="3" t="s">
        <v>45</v>
      </c>
      <c r="D49" s="9" t="s">
        <v>189</v>
      </c>
      <c r="E49" s="5" t="s">
        <v>190</v>
      </c>
      <c r="F49" s="13" t="s">
        <v>106</v>
      </c>
      <c r="G49" s="12">
        <v>20</v>
      </c>
      <c r="H49" s="37">
        <v>1500</v>
      </c>
      <c r="I49" s="37">
        <f t="shared" si="0"/>
        <v>30000</v>
      </c>
    </row>
    <row r="50" spans="1:9" s="4" customFormat="1" ht="120" x14ac:dyDescent="0.25">
      <c r="A50" s="10">
        <v>45</v>
      </c>
      <c r="B50" s="10">
        <v>33691176</v>
      </c>
      <c r="C50" s="3" t="s">
        <v>46</v>
      </c>
      <c r="D50" s="9" t="s">
        <v>191</v>
      </c>
      <c r="E50" s="5" t="s">
        <v>192</v>
      </c>
      <c r="F50" s="10" t="s">
        <v>106</v>
      </c>
      <c r="G50" s="12">
        <v>350</v>
      </c>
      <c r="H50" s="37">
        <v>373.8</v>
      </c>
      <c r="I50" s="37">
        <f t="shared" si="0"/>
        <v>130830</v>
      </c>
    </row>
    <row r="51" spans="1:9" s="4" customFormat="1" ht="135" x14ac:dyDescent="0.25">
      <c r="A51" s="10">
        <v>46</v>
      </c>
      <c r="B51" s="10">
        <v>33661116</v>
      </c>
      <c r="C51" s="3" t="s">
        <v>47</v>
      </c>
      <c r="D51" s="9" t="s">
        <v>193</v>
      </c>
      <c r="E51" s="5" t="s">
        <v>194</v>
      </c>
      <c r="F51" s="10" t="s">
        <v>106</v>
      </c>
      <c r="G51" s="12">
        <v>400</v>
      </c>
      <c r="H51" s="37">
        <v>660</v>
      </c>
      <c r="I51" s="37">
        <f t="shared" si="0"/>
        <v>264000</v>
      </c>
    </row>
    <row r="52" spans="1:9" s="4" customFormat="1" ht="135" x14ac:dyDescent="0.25">
      <c r="A52" s="10">
        <v>47</v>
      </c>
      <c r="B52" s="10">
        <v>33691135</v>
      </c>
      <c r="C52" s="3" t="s">
        <v>48</v>
      </c>
      <c r="D52" s="9" t="s">
        <v>195</v>
      </c>
      <c r="E52" s="5" t="s">
        <v>196</v>
      </c>
      <c r="F52" s="10" t="s">
        <v>106</v>
      </c>
      <c r="G52" s="12">
        <v>950</v>
      </c>
      <c r="H52" s="37">
        <v>960</v>
      </c>
      <c r="I52" s="37">
        <f t="shared" si="0"/>
        <v>912000</v>
      </c>
    </row>
    <row r="53" spans="1:9" s="4" customFormat="1" ht="135" x14ac:dyDescent="0.25">
      <c r="A53" s="10">
        <v>48</v>
      </c>
      <c r="B53" s="10">
        <v>33661154</v>
      </c>
      <c r="C53" s="3" t="s">
        <v>49</v>
      </c>
      <c r="D53" s="9" t="s">
        <v>197</v>
      </c>
      <c r="E53" s="5" t="s">
        <v>198</v>
      </c>
      <c r="F53" s="10" t="s">
        <v>106</v>
      </c>
      <c r="G53" s="12">
        <v>40</v>
      </c>
      <c r="H53" s="37">
        <v>2400</v>
      </c>
      <c r="I53" s="37">
        <f t="shared" si="0"/>
        <v>96000</v>
      </c>
    </row>
    <row r="54" spans="1:9" s="4" customFormat="1" ht="135" x14ac:dyDescent="0.25">
      <c r="A54" s="10">
        <v>49</v>
      </c>
      <c r="B54" s="10">
        <v>33691176</v>
      </c>
      <c r="C54" s="3" t="s">
        <v>50</v>
      </c>
      <c r="D54" s="9" t="s">
        <v>199</v>
      </c>
      <c r="E54" s="5" t="s">
        <v>299</v>
      </c>
      <c r="F54" s="13" t="s">
        <v>106</v>
      </c>
      <c r="G54" s="12">
        <v>1800</v>
      </c>
      <c r="H54" s="37">
        <v>1200</v>
      </c>
      <c r="I54" s="37">
        <f t="shared" si="0"/>
        <v>2160000</v>
      </c>
    </row>
    <row r="55" spans="1:9" s="4" customFormat="1" ht="135" x14ac:dyDescent="0.25">
      <c r="A55" s="10">
        <v>50</v>
      </c>
      <c r="B55" s="10">
        <v>33661110</v>
      </c>
      <c r="C55" s="3" t="s">
        <v>51</v>
      </c>
      <c r="D55" s="9" t="s">
        <v>200</v>
      </c>
      <c r="E55" s="5" t="s">
        <v>201</v>
      </c>
      <c r="F55" s="10" t="s">
        <v>106</v>
      </c>
      <c r="G55" s="12">
        <v>200</v>
      </c>
      <c r="H55" s="37">
        <v>7500</v>
      </c>
      <c r="I55" s="37">
        <f t="shared" si="0"/>
        <v>1500000</v>
      </c>
    </row>
    <row r="56" spans="1:9" s="4" customFormat="1" ht="135" x14ac:dyDescent="0.25">
      <c r="A56" s="10">
        <v>51</v>
      </c>
      <c r="B56" s="10">
        <v>33691236</v>
      </c>
      <c r="C56" s="3" t="s">
        <v>52</v>
      </c>
      <c r="D56" s="11" t="s">
        <v>202</v>
      </c>
      <c r="E56" s="33" t="s">
        <v>203</v>
      </c>
      <c r="F56" s="19" t="s">
        <v>106</v>
      </c>
      <c r="G56" s="12">
        <v>450</v>
      </c>
      <c r="H56" s="37">
        <v>130</v>
      </c>
      <c r="I56" s="37">
        <f t="shared" si="0"/>
        <v>58500</v>
      </c>
    </row>
    <row r="57" spans="1:9" s="4" customFormat="1" ht="135" x14ac:dyDescent="0.25">
      <c r="A57" s="10">
        <v>52</v>
      </c>
      <c r="B57" s="10">
        <v>33661147</v>
      </c>
      <c r="C57" s="3" t="s">
        <v>53</v>
      </c>
      <c r="D57" s="9" t="s">
        <v>204</v>
      </c>
      <c r="E57" s="5" t="s">
        <v>205</v>
      </c>
      <c r="F57" s="10" t="s">
        <v>106</v>
      </c>
      <c r="G57" s="12">
        <v>200</v>
      </c>
      <c r="H57" s="37">
        <v>48</v>
      </c>
      <c r="I57" s="37">
        <f t="shared" si="0"/>
        <v>9600</v>
      </c>
    </row>
    <row r="58" spans="1:9" s="4" customFormat="1" ht="135" x14ac:dyDescent="0.25">
      <c r="A58" s="10">
        <v>53</v>
      </c>
      <c r="B58" s="10">
        <v>33631210</v>
      </c>
      <c r="C58" s="3" t="s">
        <v>54</v>
      </c>
      <c r="D58" s="9" t="s">
        <v>206</v>
      </c>
      <c r="E58" s="5" t="s">
        <v>207</v>
      </c>
      <c r="F58" s="5" t="s">
        <v>106</v>
      </c>
      <c r="G58" s="12">
        <v>40</v>
      </c>
      <c r="H58" s="37">
        <v>950</v>
      </c>
      <c r="I58" s="37">
        <f t="shared" si="0"/>
        <v>38000</v>
      </c>
    </row>
    <row r="59" spans="1:9" s="4" customFormat="1" ht="120" x14ac:dyDescent="0.25">
      <c r="A59" s="10">
        <v>54</v>
      </c>
      <c r="B59" s="10">
        <v>33631310</v>
      </c>
      <c r="C59" s="3" t="s">
        <v>55</v>
      </c>
      <c r="D59" s="9" t="s">
        <v>208</v>
      </c>
      <c r="E59" s="5" t="s">
        <v>209</v>
      </c>
      <c r="F59" s="5" t="s">
        <v>106</v>
      </c>
      <c r="G59" s="12">
        <v>300</v>
      </c>
      <c r="H59" s="37">
        <v>120</v>
      </c>
      <c r="I59" s="37">
        <f t="shared" si="0"/>
        <v>36000</v>
      </c>
    </row>
    <row r="60" spans="1:9" s="4" customFormat="1" ht="135" x14ac:dyDescent="0.25">
      <c r="A60" s="10">
        <v>55</v>
      </c>
      <c r="B60" s="10">
        <v>33671125</v>
      </c>
      <c r="C60" s="3" t="s">
        <v>56</v>
      </c>
      <c r="D60" s="9" t="s">
        <v>210</v>
      </c>
      <c r="E60" s="5" t="s">
        <v>211</v>
      </c>
      <c r="F60" s="5" t="s">
        <v>106</v>
      </c>
      <c r="G60" s="12">
        <v>2500</v>
      </c>
      <c r="H60" s="37">
        <v>15</v>
      </c>
      <c r="I60" s="37">
        <f t="shared" si="0"/>
        <v>37500</v>
      </c>
    </row>
    <row r="61" spans="1:9" s="4" customFormat="1" ht="135" x14ac:dyDescent="0.25">
      <c r="A61" s="10">
        <v>56</v>
      </c>
      <c r="B61" s="10">
        <v>33691175</v>
      </c>
      <c r="C61" s="3" t="s">
        <v>57</v>
      </c>
      <c r="D61" s="11" t="s">
        <v>212</v>
      </c>
      <c r="E61" s="33" t="s">
        <v>213</v>
      </c>
      <c r="F61" s="18" t="s">
        <v>106</v>
      </c>
      <c r="G61" s="12">
        <v>2500</v>
      </c>
      <c r="H61" s="37">
        <v>122</v>
      </c>
      <c r="I61" s="37">
        <f t="shared" si="0"/>
        <v>305000</v>
      </c>
    </row>
    <row r="62" spans="1:9" s="4" customFormat="1" ht="150" x14ac:dyDescent="0.25">
      <c r="A62" s="10">
        <v>57</v>
      </c>
      <c r="B62" s="10">
        <v>33671130</v>
      </c>
      <c r="C62" s="3" t="s">
        <v>58</v>
      </c>
      <c r="D62" s="11" t="s">
        <v>214</v>
      </c>
      <c r="E62" s="33" t="s">
        <v>215</v>
      </c>
      <c r="F62" s="18" t="s">
        <v>106</v>
      </c>
      <c r="G62" s="12">
        <v>6000</v>
      </c>
      <c r="H62" s="37">
        <v>26.2</v>
      </c>
      <c r="I62" s="37">
        <f t="shared" si="0"/>
        <v>157200</v>
      </c>
    </row>
    <row r="63" spans="1:9" s="4" customFormat="1" ht="135" x14ac:dyDescent="0.25">
      <c r="A63" s="10">
        <v>58</v>
      </c>
      <c r="B63" s="10">
        <v>33621700</v>
      </c>
      <c r="C63" s="3" t="s">
        <v>59</v>
      </c>
      <c r="D63" s="11" t="s">
        <v>216</v>
      </c>
      <c r="E63" s="33" t="s">
        <v>217</v>
      </c>
      <c r="F63" s="18" t="s">
        <v>106</v>
      </c>
      <c r="G63" s="12">
        <v>3500</v>
      </c>
      <c r="H63" s="37">
        <v>15.21</v>
      </c>
      <c r="I63" s="37">
        <f t="shared" si="0"/>
        <v>53235</v>
      </c>
    </row>
    <row r="64" spans="1:9" s="4" customFormat="1" ht="120" x14ac:dyDescent="0.25">
      <c r="A64" s="10">
        <v>59</v>
      </c>
      <c r="B64" s="10" t="s">
        <v>60</v>
      </c>
      <c r="C64" s="3" t="s">
        <v>61</v>
      </c>
      <c r="D64" s="11" t="s">
        <v>218</v>
      </c>
      <c r="E64" s="33" t="s">
        <v>219</v>
      </c>
      <c r="F64" s="18" t="s">
        <v>106</v>
      </c>
      <c r="G64" s="12">
        <v>2250</v>
      </c>
      <c r="H64" s="37">
        <v>105</v>
      </c>
      <c r="I64" s="37">
        <f t="shared" si="0"/>
        <v>236250</v>
      </c>
    </row>
    <row r="65" spans="1:9" s="4" customFormat="1" ht="135" x14ac:dyDescent="0.25">
      <c r="A65" s="10">
        <v>60</v>
      </c>
      <c r="B65" s="10">
        <v>33631490</v>
      </c>
      <c r="C65" s="3" t="s">
        <v>62</v>
      </c>
      <c r="D65" s="9" t="s">
        <v>220</v>
      </c>
      <c r="E65" s="5" t="s">
        <v>221</v>
      </c>
      <c r="F65" s="10" t="s">
        <v>106</v>
      </c>
      <c r="G65" s="12">
        <v>50</v>
      </c>
      <c r="H65" s="37">
        <v>2200</v>
      </c>
      <c r="I65" s="37">
        <f t="shared" si="0"/>
        <v>110000</v>
      </c>
    </row>
    <row r="66" spans="1:9" s="4" customFormat="1" ht="135" x14ac:dyDescent="0.25">
      <c r="A66" s="10">
        <v>61</v>
      </c>
      <c r="B66" s="10">
        <v>33651318</v>
      </c>
      <c r="C66" s="3" t="s">
        <v>63</v>
      </c>
      <c r="D66" s="9" t="s">
        <v>222</v>
      </c>
      <c r="E66" s="5" t="s">
        <v>223</v>
      </c>
      <c r="F66" s="10" t="s">
        <v>106</v>
      </c>
      <c r="G66" s="12">
        <v>50</v>
      </c>
      <c r="H66" s="37">
        <v>4200</v>
      </c>
      <c r="I66" s="37">
        <f t="shared" si="0"/>
        <v>210000</v>
      </c>
    </row>
    <row r="67" spans="1:9" s="4" customFormat="1" ht="135" x14ac:dyDescent="0.25">
      <c r="A67" s="10">
        <v>62</v>
      </c>
      <c r="B67" s="10">
        <v>33651163</v>
      </c>
      <c r="C67" s="3" t="s">
        <v>64</v>
      </c>
      <c r="D67" s="11" t="s">
        <v>224</v>
      </c>
      <c r="E67" s="33" t="s">
        <v>225</v>
      </c>
      <c r="F67" s="18" t="s">
        <v>106</v>
      </c>
      <c r="G67" s="12">
        <v>1500</v>
      </c>
      <c r="H67" s="37">
        <v>1484.1</v>
      </c>
      <c r="I67" s="37">
        <f t="shared" si="0"/>
        <v>2226150</v>
      </c>
    </row>
    <row r="68" spans="1:9" s="4" customFormat="1" ht="150" x14ac:dyDescent="0.25">
      <c r="A68" s="10">
        <v>63</v>
      </c>
      <c r="B68" s="10">
        <v>33691176</v>
      </c>
      <c r="C68" s="3" t="s">
        <v>65</v>
      </c>
      <c r="D68" s="11" t="s">
        <v>226</v>
      </c>
      <c r="E68" s="33" t="s">
        <v>227</v>
      </c>
      <c r="F68" s="18" t="s">
        <v>106</v>
      </c>
      <c r="G68" s="12">
        <v>2500</v>
      </c>
      <c r="H68" s="37">
        <v>3009</v>
      </c>
      <c r="I68" s="37">
        <f t="shared" si="0"/>
        <v>7522500</v>
      </c>
    </row>
    <row r="69" spans="1:9" s="4" customFormat="1" ht="120" x14ac:dyDescent="0.25">
      <c r="A69" s="10">
        <v>64</v>
      </c>
      <c r="B69" s="10">
        <v>33691176</v>
      </c>
      <c r="C69" s="3" t="s">
        <v>66</v>
      </c>
      <c r="D69" s="9" t="s">
        <v>228</v>
      </c>
      <c r="E69" s="5" t="s">
        <v>229</v>
      </c>
      <c r="F69" s="10" t="s">
        <v>106</v>
      </c>
      <c r="G69" s="12">
        <v>600</v>
      </c>
      <c r="H69" s="37">
        <v>1400</v>
      </c>
      <c r="I69" s="37">
        <f t="shared" si="0"/>
        <v>840000</v>
      </c>
    </row>
    <row r="70" spans="1:9" s="4" customFormat="1" ht="150" x14ac:dyDescent="0.25">
      <c r="A70" s="10">
        <v>65</v>
      </c>
      <c r="B70" s="10">
        <v>33691136</v>
      </c>
      <c r="C70" s="3" t="s">
        <v>67</v>
      </c>
      <c r="D70" s="9" t="s">
        <v>230</v>
      </c>
      <c r="E70" s="5" t="s">
        <v>231</v>
      </c>
      <c r="F70" s="10" t="s">
        <v>106</v>
      </c>
      <c r="G70" s="12">
        <v>1100</v>
      </c>
      <c r="H70" s="37">
        <v>1400</v>
      </c>
      <c r="I70" s="37">
        <f t="shared" ref="I70:I104" si="1">G70*H70</f>
        <v>1540000</v>
      </c>
    </row>
    <row r="71" spans="1:9" s="4" customFormat="1" ht="150" x14ac:dyDescent="0.25">
      <c r="A71" s="10">
        <v>66</v>
      </c>
      <c r="B71" s="10">
        <v>33691112</v>
      </c>
      <c r="C71" s="3" t="s">
        <v>68</v>
      </c>
      <c r="D71" s="9" t="s">
        <v>232</v>
      </c>
      <c r="E71" s="5" t="s">
        <v>233</v>
      </c>
      <c r="F71" s="10" t="s">
        <v>106</v>
      </c>
      <c r="G71" s="12">
        <v>6000</v>
      </c>
      <c r="H71" s="37">
        <v>228</v>
      </c>
      <c r="I71" s="37">
        <f t="shared" si="1"/>
        <v>1368000</v>
      </c>
    </row>
    <row r="72" spans="1:9" s="4" customFormat="1" ht="165" x14ac:dyDescent="0.25">
      <c r="A72" s="10">
        <v>67</v>
      </c>
      <c r="B72" s="10">
        <v>33691176</v>
      </c>
      <c r="C72" s="3" t="s">
        <v>69</v>
      </c>
      <c r="D72" s="11" t="s">
        <v>234</v>
      </c>
      <c r="E72" s="33" t="s">
        <v>300</v>
      </c>
      <c r="F72" s="18" t="s">
        <v>106</v>
      </c>
      <c r="G72" s="12">
        <v>600</v>
      </c>
      <c r="H72" s="37">
        <v>820</v>
      </c>
      <c r="I72" s="37">
        <f t="shared" si="1"/>
        <v>492000</v>
      </c>
    </row>
    <row r="73" spans="1:9" s="4" customFormat="1" ht="150" x14ac:dyDescent="0.25">
      <c r="A73" s="10">
        <v>68</v>
      </c>
      <c r="B73" s="10">
        <v>33661120</v>
      </c>
      <c r="C73" s="3" t="s">
        <v>70</v>
      </c>
      <c r="D73" s="11" t="s">
        <v>235</v>
      </c>
      <c r="E73" s="33" t="s">
        <v>236</v>
      </c>
      <c r="F73" s="18" t="s">
        <v>106</v>
      </c>
      <c r="G73" s="12">
        <v>350</v>
      </c>
      <c r="H73" s="37">
        <v>450</v>
      </c>
      <c r="I73" s="37">
        <f t="shared" si="1"/>
        <v>157500</v>
      </c>
    </row>
    <row r="74" spans="1:9" s="4" customFormat="1" ht="135" x14ac:dyDescent="0.25">
      <c r="A74" s="10">
        <v>69</v>
      </c>
      <c r="B74" s="10">
        <v>33661114</v>
      </c>
      <c r="C74" s="3" t="s">
        <v>71</v>
      </c>
      <c r="D74" s="11" t="s">
        <v>237</v>
      </c>
      <c r="E74" s="33" t="s">
        <v>238</v>
      </c>
      <c r="F74" s="18" t="s">
        <v>106</v>
      </c>
      <c r="G74" s="12">
        <v>5400</v>
      </c>
      <c r="H74" s="37">
        <v>450</v>
      </c>
      <c r="I74" s="37">
        <f t="shared" si="1"/>
        <v>2430000</v>
      </c>
    </row>
    <row r="75" spans="1:9" s="4" customFormat="1" ht="135" x14ac:dyDescent="0.25">
      <c r="A75" s="10">
        <v>70</v>
      </c>
      <c r="B75" s="10">
        <v>33661122</v>
      </c>
      <c r="C75" s="3" t="s">
        <v>72</v>
      </c>
      <c r="D75" s="11" t="s">
        <v>239</v>
      </c>
      <c r="E75" s="33" t="s">
        <v>240</v>
      </c>
      <c r="F75" s="18" t="s">
        <v>106</v>
      </c>
      <c r="G75" s="12">
        <v>500</v>
      </c>
      <c r="H75" s="37">
        <v>2200</v>
      </c>
      <c r="I75" s="37">
        <f t="shared" si="1"/>
        <v>1100000</v>
      </c>
    </row>
    <row r="76" spans="1:9" s="4" customFormat="1" ht="165" x14ac:dyDescent="0.25">
      <c r="A76" s="10">
        <v>71</v>
      </c>
      <c r="B76" s="10">
        <v>33691136</v>
      </c>
      <c r="C76" s="3" t="s">
        <v>73</v>
      </c>
      <c r="D76" s="11" t="s">
        <v>241</v>
      </c>
      <c r="E76" s="33" t="s">
        <v>242</v>
      </c>
      <c r="F76" s="18" t="s">
        <v>106</v>
      </c>
      <c r="G76" s="12">
        <v>30000</v>
      </c>
      <c r="H76" s="37">
        <v>234.5</v>
      </c>
      <c r="I76" s="37">
        <f t="shared" si="1"/>
        <v>7035000</v>
      </c>
    </row>
    <row r="77" spans="1:9" s="4" customFormat="1" ht="180" x14ac:dyDescent="0.25">
      <c r="A77" s="10">
        <v>72</v>
      </c>
      <c r="B77" s="10">
        <v>33691176</v>
      </c>
      <c r="C77" s="3" t="s">
        <v>74</v>
      </c>
      <c r="D77" s="11" t="s">
        <v>243</v>
      </c>
      <c r="E77" s="33" t="s">
        <v>301</v>
      </c>
      <c r="F77" s="18" t="s">
        <v>106</v>
      </c>
      <c r="G77" s="12">
        <v>5000</v>
      </c>
      <c r="H77" s="37">
        <v>228</v>
      </c>
      <c r="I77" s="37">
        <f t="shared" si="1"/>
        <v>1140000</v>
      </c>
    </row>
    <row r="78" spans="1:9" s="4" customFormat="1" ht="150" x14ac:dyDescent="0.25">
      <c r="A78" s="10">
        <v>73</v>
      </c>
      <c r="B78" s="10">
        <v>33691136</v>
      </c>
      <c r="C78" s="3" t="s">
        <v>75</v>
      </c>
      <c r="D78" s="11" t="s">
        <v>244</v>
      </c>
      <c r="E78" s="33" t="s">
        <v>245</v>
      </c>
      <c r="F78" s="18" t="s">
        <v>106</v>
      </c>
      <c r="G78" s="12">
        <v>400</v>
      </c>
      <c r="H78" s="37">
        <v>526</v>
      </c>
      <c r="I78" s="37">
        <f t="shared" si="1"/>
        <v>210400</v>
      </c>
    </row>
    <row r="79" spans="1:9" s="6" customFormat="1" ht="150" x14ac:dyDescent="0.3">
      <c r="A79" s="10">
        <v>74</v>
      </c>
      <c r="B79" s="10">
        <v>33691176</v>
      </c>
      <c r="C79" s="3" t="s">
        <v>76</v>
      </c>
      <c r="D79" s="11" t="s">
        <v>246</v>
      </c>
      <c r="E79" s="33" t="s">
        <v>247</v>
      </c>
      <c r="F79" s="18" t="s">
        <v>106</v>
      </c>
      <c r="G79" s="12">
        <v>1400</v>
      </c>
      <c r="H79" s="37">
        <v>208</v>
      </c>
      <c r="I79" s="37">
        <f t="shared" si="1"/>
        <v>291200</v>
      </c>
    </row>
    <row r="80" spans="1:9" s="4" customFormat="1" ht="150" x14ac:dyDescent="0.25">
      <c r="A80" s="10">
        <v>75</v>
      </c>
      <c r="B80" s="10">
        <v>33691138</v>
      </c>
      <c r="C80" s="3" t="s">
        <v>77</v>
      </c>
      <c r="D80" s="11" t="s">
        <v>248</v>
      </c>
      <c r="E80" s="33" t="s">
        <v>249</v>
      </c>
      <c r="F80" s="18" t="s">
        <v>106</v>
      </c>
      <c r="G80" s="12">
        <v>2500</v>
      </c>
      <c r="H80" s="37">
        <v>222</v>
      </c>
      <c r="I80" s="37">
        <f t="shared" si="1"/>
        <v>555000</v>
      </c>
    </row>
    <row r="81" spans="1:9" s="4" customFormat="1" ht="150" x14ac:dyDescent="0.25">
      <c r="A81" s="10">
        <v>76</v>
      </c>
      <c r="B81" s="10">
        <v>33691138</v>
      </c>
      <c r="C81" s="3" t="s">
        <v>78</v>
      </c>
      <c r="D81" s="11" t="s">
        <v>250</v>
      </c>
      <c r="E81" s="33" t="s">
        <v>251</v>
      </c>
      <c r="F81" s="18" t="s">
        <v>106</v>
      </c>
      <c r="G81" s="12">
        <v>5500</v>
      </c>
      <c r="H81" s="37">
        <v>463</v>
      </c>
      <c r="I81" s="37">
        <f t="shared" si="1"/>
        <v>2546500</v>
      </c>
    </row>
    <row r="82" spans="1:9" s="4" customFormat="1" ht="150" x14ac:dyDescent="0.25">
      <c r="A82" s="10">
        <v>77</v>
      </c>
      <c r="B82" s="10">
        <v>33611150</v>
      </c>
      <c r="C82" s="3" t="s">
        <v>79</v>
      </c>
      <c r="D82" s="11" t="s">
        <v>252</v>
      </c>
      <c r="E82" s="7" t="s">
        <v>253</v>
      </c>
      <c r="F82" s="12" t="s">
        <v>106</v>
      </c>
      <c r="G82" s="12">
        <v>1500</v>
      </c>
      <c r="H82" s="37">
        <v>88.7</v>
      </c>
      <c r="I82" s="37">
        <f t="shared" si="1"/>
        <v>133050</v>
      </c>
    </row>
    <row r="83" spans="1:9" s="4" customFormat="1" ht="135" x14ac:dyDescent="0.25">
      <c r="A83" s="10">
        <v>78</v>
      </c>
      <c r="B83" s="10">
        <v>33621740</v>
      </c>
      <c r="C83" s="3" t="s">
        <v>80</v>
      </c>
      <c r="D83" s="9" t="s">
        <v>254</v>
      </c>
      <c r="E83" s="5" t="s">
        <v>255</v>
      </c>
      <c r="F83" s="13" t="s">
        <v>106</v>
      </c>
      <c r="G83" s="12">
        <v>3200</v>
      </c>
      <c r="H83" s="37">
        <v>5.7</v>
      </c>
      <c r="I83" s="37">
        <f t="shared" si="1"/>
        <v>18240</v>
      </c>
    </row>
    <row r="84" spans="1:9" s="4" customFormat="1" ht="135" x14ac:dyDescent="0.25">
      <c r="A84" s="10">
        <v>79</v>
      </c>
      <c r="B84" s="10">
        <v>33631290</v>
      </c>
      <c r="C84" s="3" t="s">
        <v>81</v>
      </c>
      <c r="D84" s="9" t="s">
        <v>256</v>
      </c>
      <c r="E84" s="5" t="s">
        <v>257</v>
      </c>
      <c r="F84" s="10" t="s">
        <v>106</v>
      </c>
      <c r="G84" s="12">
        <v>150</v>
      </c>
      <c r="H84" s="37">
        <v>750</v>
      </c>
      <c r="I84" s="37">
        <f t="shared" si="1"/>
        <v>112500</v>
      </c>
    </row>
    <row r="85" spans="1:9" s="4" customFormat="1" ht="135" x14ac:dyDescent="0.25">
      <c r="A85" s="10">
        <v>80</v>
      </c>
      <c r="B85" s="10">
        <v>33691176</v>
      </c>
      <c r="C85" s="3" t="s">
        <v>82</v>
      </c>
      <c r="D85" s="9" t="s">
        <v>258</v>
      </c>
      <c r="E85" s="5" t="s">
        <v>259</v>
      </c>
      <c r="F85" s="5" t="s">
        <v>106</v>
      </c>
      <c r="G85" s="12">
        <v>200</v>
      </c>
      <c r="H85" s="37">
        <v>240</v>
      </c>
      <c r="I85" s="37">
        <f t="shared" si="1"/>
        <v>48000</v>
      </c>
    </row>
    <row r="86" spans="1:9" s="4" customFormat="1" ht="120" x14ac:dyDescent="0.25">
      <c r="A86" s="10">
        <v>81</v>
      </c>
      <c r="B86" s="10">
        <v>33661136</v>
      </c>
      <c r="C86" s="3" t="s">
        <v>83</v>
      </c>
      <c r="D86" s="9" t="s">
        <v>260</v>
      </c>
      <c r="E86" s="5" t="s">
        <v>261</v>
      </c>
      <c r="F86" s="5" t="s">
        <v>106</v>
      </c>
      <c r="G86" s="12">
        <v>168</v>
      </c>
      <c r="H86" s="37">
        <v>11</v>
      </c>
      <c r="I86" s="37">
        <f t="shared" si="1"/>
        <v>1848</v>
      </c>
    </row>
    <row r="87" spans="1:9" s="4" customFormat="1" ht="135" x14ac:dyDescent="0.25">
      <c r="A87" s="10">
        <v>82</v>
      </c>
      <c r="B87" s="10">
        <v>33691140</v>
      </c>
      <c r="C87" s="3" t="s">
        <v>84</v>
      </c>
      <c r="D87" s="14" t="s">
        <v>262</v>
      </c>
      <c r="E87" s="15" t="s">
        <v>263</v>
      </c>
      <c r="F87" s="10" t="s">
        <v>106</v>
      </c>
      <c r="G87" s="12">
        <v>300</v>
      </c>
      <c r="H87" s="37">
        <v>93</v>
      </c>
      <c r="I87" s="37">
        <f t="shared" si="1"/>
        <v>27900</v>
      </c>
    </row>
    <row r="88" spans="1:9" s="4" customFormat="1" ht="135" x14ac:dyDescent="0.25">
      <c r="A88" s="10">
        <v>83</v>
      </c>
      <c r="B88" s="10">
        <v>33691202</v>
      </c>
      <c r="C88" s="3" t="s">
        <v>85</v>
      </c>
      <c r="D88" s="11" t="s">
        <v>264</v>
      </c>
      <c r="E88" s="33" t="s">
        <v>265</v>
      </c>
      <c r="F88" s="18" t="s">
        <v>106</v>
      </c>
      <c r="G88" s="12">
        <v>500</v>
      </c>
      <c r="H88" s="37">
        <v>183</v>
      </c>
      <c r="I88" s="37">
        <f t="shared" si="1"/>
        <v>91500</v>
      </c>
    </row>
    <row r="89" spans="1:9" s="4" customFormat="1" ht="135" x14ac:dyDescent="0.25">
      <c r="A89" s="10">
        <v>84</v>
      </c>
      <c r="B89" s="10">
        <v>33621390</v>
      </c>
      <c r="C89" s="3" t="s">
        <v>86</v>
      </c>
      <c r="D89" s="11" t="s">
        <v>266</v>
      </c>
      <c r="E89" s="33" t="s">
        <v>267</v>
      </c>
      <c r="F89" s="19" t="s">
        <v>106</v>
      </c>
      <c r="G89" s="12">
        <v>500</v>
      </c>
      <c r="H89" s="37">
        <v>66</v>
      </c>
      <c r="I89" s="37">
        <f t="shared" si="1"/>
        <v>33000</v>
      </c>
    </row>
    <row r="90" spans="1:9" s="4" customFormat="1" ht="135" x14ac:dyDescent="0.25">
      <c r="A90" s="10">
        <v>85</v>
      </c>
      <c r="B90" s="10">
        <v>33621610</v>
      </c>
      <c r="C90" s="3" t="s">
        <v>87</v>
      </c>
      <c r="D90" s="11" t="s">
        <v>268</v>
      </c>
      <c r="E90" s="7" t="s">
        <v>269</v>
      </c>
      <c r="F90" s="12" t="s">
        <v>106</v>
      </c>
      <c r="G90" s="12">
        <v>200</v>
      </c>
      <c r="H90" s="37">
        <v>575.4</v>
      </c>
      <c r="I90" s="37">
        <f t="shared" si="1"/>
        <v>115080</v>
      </c>
    </row>
    <row r="91" spans="1:9" s="4" customFormat="1" ht="120" x14ac:dyDescent="0.25">
      <c r="A91" s="10">
        <v>86</v>
      </c>
      <c r="B91" s="10">
        <v>33661149</v>
      </c>
      <c r="C91" s="3" t="s">
        <v>88</v>
      </c>
      <c r="D91" s="11" t="s">
        <v>270</v>
      </c>
      <c r="E91" s="7" t="s">
        <v>271</v>
      </c>
      <c r="F91" s="12" t="s">
        <v>106</v>
      </c>
      <c r="G91" s="12">
        <v>200</v>
      </c>
      <c r="H91" s="37">
        <v>61.3</v>
      </c>
      <c r="I91" s="37">
        <f t="shared" si="1"/>
        <v>12260</v>
      </c>
    </row>
    <row r="92" spans="1:9" s="4" customFormat="1" ht="120" x14ac:dyDescent="0.25">
      <c r="A92" s="10">
        <v>87</v>
      </c>
      <c r="B92" s="10">
        <v>33621690</v>
      </c>
      <c r="C92" s="3" t="s">
        <v>89</v>
      </c>
      <c r="D92" s="9" t="s">
        <v>272</v>
      </c>
      <c r="E92" s="5" t="s">
        <v>273</v>
      </c>
      <c r="F92" s="10" t="s">
        <v>106</v>
      </c>
      <c r="G92" s="12">
        <v>3000</v>
      </c>
      <c r="H92" s="37">
        <v>26.7</v>
      </c>
      <c r="I92" s="37">
        <f t="shared" si="1"/>
        <v>80100</v>
      </c>
    </row>
    <row r="93" spans="1:9" s="4" customFormat="1" ht="135" x14ac:dyDescent="0.25">
      <c r="A93" s="10">
        <v>88</v>
      </c>
      <c r="B93" s="10">
        <v>33651138</v>
      </c>
      <c r="C93" s="3" t="s">
        <v>90</v>
      </c>
      <c r="D93" s="9" t="s">
        <v>274</v>
      </c>
      <c r="E93" s="5" t="s">
        <v>275</v>
      </c>
      <c r="F93" s="5" t="s">
        <v>106</v>
      </c>
      <c r="G93" s="12">
        <v>60</v>
      </c>
      <c r="H93" s="37">
        <v>1900</v>
      </c>
      <c r="I93" s="37">
        <f t="shared" si="1"/>
        <v>114000</v>
      </c>
    </row>
    <row r="94" spans="1:9" s="4" customFormat="1" ht="150" x14ac:dyDescent="0.25">
      <c r="A94" s="10">
        <v>89</v>
      </c>
      <c r="B94" s="10">
        <v>33691176</v>
      </c>
      <c r="C94" s="3" t="s">
        <v>91</v>
      </c>
      <c r="D94" s="16" t="s">
        <v>276</v>
      </c>
      <c r="E94" s="17" t="s">
        <v>277</v>
      </c>
      <c r="F94" s="10" t="s">
        <v>106</v>
      </c>
      <c r="G94" s="12">
        <v>500</v>
      </c>
      <c r="H94" s="37">
        <v>102.09</v>
      </c>
      <c r="I94" s="37">
        <f t="shared" si="1"/>
        <v>51045</v>
      </c>
    </row>
    <row r="95" spans="1:9" s="4" customFormat="1" ht="120" x14ac:dyDescent="0.25">
      <c r="A95" s="10">
        <v>90</v>
      </c>
      <c r="B95" s="10">
        <v>33621590</v>
      </c>
      <c r="C95" s="3" t="s">
        <v>92</v>
      </c>
      <c r="D95" s="9" t="s">
        <v>278</v>
      </c>
      <c r="E95" s="5" t="s">
        <v>279</v>
      </c>
      <c r="F95" s="5" t="s">
        <v>106</v>
      </c>
      <c r="G95" s="12">
        <v>2500</v>
      </c>
      <c r="H95" s="37">
        <v>3.36</v>
      </c>
      <c r="I95" s="37">
        <f t="shared" si="1"/>
        <v>8400</v>
      </c>
    </row>
    <row r="96" spans="1:9" s="4" customFormat="1" ht="135" x14ac:dyDescent="0.25">
      <c r="A96" s="10">
        <v>91</v>
      </c>
      <c r="B96" s="10">
        <v>33691500</v>
      </c>
      <c r="C96" s="3" t="s">
        <v>93</v>
      </c>
      <c r="D96" s="9" t="s">
        <v>323</v>
      </c>
      <c r="E96" s="5" t="s">
        <v>324</v>
      </c>
      <c r="F96" s="10" t="s">
        <v>106</v>
      </c>
      <c r="G96" s="12">
        <v>200</v>
      </c>
      <c r="H96" s="37">
        <v>1900</v>
      </c>
      <c r="I96" s="37">
        <f t="shared" si="1"/>
        <v>380000</v>
      </c>
    </row>
    <row r="97" spans="1:9" s="4" customFormat="1" ht="135" x14ac:dyDescent="0.25">
      <c r="A97" s="10">
        <v>92</v>
      </c>
      <c r="B97" s="10">
        <v>33651111</v>
      </c>
      <c r="C97" s="3" t="s">
        <v>94</v>
      </c>
      <c r="D97" s="9" t="s">
        <v>280</v>
      </c>
      <c r="E97" s="5" t="s">
        <v>281</v>
      </c>
      <c r="F97" s="10" t="s">
        <v>106</v>
      </c>
      <c r="G97" s="12">
        <v>700</v>
      </c>
      <c r="H97" s="37">
        <v>107</v>
      </c>
      <c r="I97" s="37">
        <f t="shared" si="1"/>
        <v>74900</v>
      </c>
    </row>
    <row r="98" spans="1:9" s="4" customFormat="1" ht="120" x14ac:dyDescent="0.25">
      <c r="A98" s="10">
        <v>93</v>
      </c>
      <c r="B98" s="10" t="s">
        <v>95</v>
      </c>
      <c r="C98" s="3" t="s">
        <v>96</v>
      </c>
      <c r="D98" s="11" t="s">
        <v>282</v>
      </c>
      <c r="E98" s="33" t="s">
        <v>283</v>
      </c>
      <c r="F98" s="19" t="s">
        <v>106</v>
      </c>
      <c r="G98" s="12">
        <v>700</v>
      </c>
      <c r="H98" s="37">
        <v>42</v>
      </c>
      <c r="I98" s="37">
        <f t="shared" si="1"/>
        <v>29400</v>
      </c>
    </row>
    <row r="99" spans="1:9" s="4" customFormat="1" ht="165" x14ac:dyDescent="0.25">
      <c r="A99" s="10">
        <v>94</v>
      </c>
      <c r="B99" s="10">
        <v>33691226</v>
      </c>
      <c r="C99" s="3" t="s">
        <v>97</v>
      </c>
      <c r="D99" s="9" t="s">
        <v>284</v>
      </c>
      <c r="E99" s="5" t="s">
        <v>302</v>
      </c>
      <c r="F99" s="10" t="s">
        <v>106</v>
      </c>
      <c r="G99" s="12">
        <v>10</v>
      </c>
      <c r="H99" s="37">
        <v>164</v>
      </c>
      <c r="I99" s="37">
        <f t="shared" si="1"/>
        <v>1640</v>
      </c>
    </row>
    <row r="100" spans="1:9" s="4" customFormat="1" ht="135" x14ac:dyDescent="0.25">
      <c r="A100" s="10">
        <v>95</v>
      </c>
      <c r="B100" s="10">
        <v>33691731</v>
      </c>
      <c r="C100" s="3" t="s">
        <v>98</v>
      </c>
      <c r="D100" s="11" t="s">
        <v>285</v>
      </c>
      <c r="E100" s="7" t="s">
        <v>286</v>
      </c>
      <c r="F100" s="12" t="s">
        <v>106</v>
      </c>
      <c r="G100" s="12">
        <v>500</v>
      </c>
      <c r="H100" s="37">
        <v>130</v>
      </c>
      <c r="I100" s="37">
        <f t="shared" si="1"/>
        <v>65000</v>
      </c>
    </row>
    <row r="101" spans="1:9" s="4" customFormat="1" ht="135" x14ac:dyDescent="0.25">
      <c r="A101" s="10">
        <v>96</v>
      </c>
      <c r="B101" s="10">
        <v>33611130</v>
      </c>
      <c r="C101" s="3" t="s">
        <v>99</v>
      </c>
      <c r="D101" s="11" t="s">
        <v>287</v>
      </c>
      <c r="E101" s="33" t="s">
        <v>288</v>
      </c>
      <c r="F101" s="18" t="s">
        <v>106</v>
      </c>
      <c r="G101" s="12">
        <v>500</v>
      </c>
      <c r="H101" s="37">
        <v>54</v>
      </c>
      <c r="I101" s="37">
        <f t="shared" si="1"/>
        <v>27000</v>
      </c>
    </row>
    <row r="102" spans="1:9" s="4" customFormat="1" ht="105" x14ac:dyDescent="0.25">
      <c r="A102" s="10">
        <v>97</v>
      </c>
      <c r="B102" s="10">
        <v>33631250</v>
      </c>
      <c r="C102" s="3" t="s">
        <v>100</v>
      </c>
      <c r="D102" s="9" t="s">
        <v>289</v>
      </c>
      <c r="E102" s="5" t="s">
        <v>290</v>
      </c>
      <c r="F102" s="10" t="s">
        <v>291</v>
      </c>
      <c r="G102" s="12">
        <v>1400</v>
      </c>
      <c r="H102" s="37">
        <v>1150</v>
      </c>
      <c r="I102" s="37">
        <f t="shared" si="1"/>
        <v>1610000</v>
      </c>
    </row>
    <row r="103" spans="1:9" s="4" customFormat="1" ht="90" x14ac:dyDescent="0.25">
      <c r="A103" s="10">
        <v>98</v>
      </c>
      <c r="B103" s="10">
        <v>33691153</v>
      </c>
      <c r="C103" s="3" t="s">
        <v>101</v>
      </c>
      <c r="D103" s="9" t="s">
        <v>292</v>
      </c>
      <c r="E103" s="15" t="s">
        <v>293</v>
      </c>
      <c r="F103" s="18" t="s">
        <v>106</v>
      </c>
      <c r="G103" s="12">
        <v>30</v>
      </c>
      <c r="H103" s="37">
        <v>375</v>
      </c>
      <c r="I103" s="37">
        <f t="shared" si="1"/>
        <v>11250</v>
      </c>
    </row>
    <row r="104" spans="1:9" s="4" customFormat="1" ht="135" x14ac:dyDescent="0.25">
      <c r="A104" s="10">
        <v>99</v>
      </c>
      <c r="B104" s="10">
        <v>33621290</v>
      </c>
      <c r="C104" s="3" t="s">
        <v>102</v>
      </c>
      <c r="D104" s="24" t="s">
        <v>294</v>
      </c>
      <c r="E104" s="23" t="s">
        <v>295</v>
      </c>
      <c r="F104" s="18" t="s">
        <v>296</v>
      </c>
      <c r="G104" s="12">
        <v>1500</v>
      </c>
      <c r="H104" s="37">
        <v>106</v>
      </c>
      <c r="I104" s="37">
        <f t="shared" si="1"/>
        <v>159000</v>
      </c>
    </row>
    <row r="105" spans="1:9" x14ac:dyDescent="0.25">
      <c r="A105" s="12"/>
      <c r="B105" s="20"/>
      <c r="C105" s="32"/>
      <c r="D105" s="11"/>
      <c r="E105" s="8"/>
      <c r="F105" s="18"/>
      <c r="G105" s="10"/>
      <c r="H105" s="13"/>
      <c r="I105" s="38">
        <f>SUM(I6:I104)</f>
        <v>70854092</v>
      </c>
    </row>
    <row r="106" spans="1:9" s="2" customFormat="1" ht="40.5" customHeight="1" x14ac:dyDescent="0.25">
      <c r="A106" s="53" t="s">
        <v>320</v>
      </c>
      <c r="B106" s="54"/>
      <c r="C106" s="54"/>
      <c r="D106" s="54"/>
      <c r="E106" s="54"/>
      <c r="F106" s="54"/>
      <c r="G106" s="54"/>
      <c r="H106" s="54"/>
      <c r="I106" s="54"/>
    </row>
    <row r="107" spans="1:9" s="2" customFormat="1" ht="66.75" customHeight="1" x14ac:dyDescent="0.25">
      <c r="A107" s="53" t="s">
        <v>314</v>
      </c>
      <c r="B107" s="54"/>
      <c r="C107" s="54"/>
      <c r="D107" s="54"/>
      <c r="E107" s="54"/>
      <c r="F107" s="54"/>
      <c r="G107" s="54"/>
      <c r="H107" s="54"/>
      <c r="I107" s="54"/>
    </row>
    <row r="108" spans="1:9" s="2" customFormat="1" ht="30" customHeight="1" x14ac:dyDescent="0.25">
      <c r="A108" s="53" t="s">
        <v>319</v>
      </c>
      <c r="B108" s="54"/>
      <c r="C108" s="54"/>
      <c r="D108" s="54"/>
      <c r="E108" s="54"/>
      <c r="F108" s="54"/>
      <c r="G108" s="54"/>
      <c r="H108" s="54"/>
      <c r="I108" s="55"/>
    </row>
    <row r="109" spans="1:9" s="2" customFormat="1" ht="18" customHeight="1" x14ac:dyDescent="0.25">
      <c r="A109" s="53" t="s">
        <v>315</v>
      </c>
      <c r="B109" s="54"/>
      <c r="C109" s="54"/>
      <c r="D109" s="54"/>
      <c r="E109" s="54"/>
      <c r="F109" s="54"/>
      <c r="G109" s="54"/>
      <c r="H109" s="54"/>
      <c r="I109" s="55"/>
    </row>
    <row r="110" spans="1:9" s="2" customFormat="1" ht="45" customHeight="1" x14ac:dyDescent="0.25">
      <c r="A110" s="56" t="s">
        <v>316</v>
      </c>
      <c r="B110" s="57"/>
      <c r="C110" s="57"/>
      <c r="D110" s="57"/>
      <c r="E110" s="57"/>
      <c r="F110" s="57"/>
      <c r="G110" s="57"/>
      <c r="H110" s="57"/>
      <c r="I110" s="58"/>
    </row>
    <row r="111" spans="1:9" s="26" customFormat="1" ht="25.5" customHeight="1" x14ac:dyDescent="0.25">
      <c r="A111" s="53" t="s">
        <v>317</v>
      </c>
      <c r="B111" s="54"/>
      <c r="C111" s="54"/>
      <c r="D111" s="54"/>
      <c r="E111" s="54"/>
      <c r="F111" s="54"/>
      <c r="G111" s="54"/>
      <c r="H111" s="54"/>
      <c r="I111" s="55"/>
    </row>
    <row r="112" spans="1:9" s="27" customFormat="1" ht="21" customHeight="1" x14ac:dyDescent="0.25">
      <c r="A112" s="48" t="s">
        <v>322</v>
      </c>
      <c r="B112" s="49"/>
      <c r="C112" s="49"/>
      <c r="D112" s="49"/>
      <c r="E112" s="49"/>
      <c r="F112" s="49"/>
      <c r="G112" s="49"/>
      <c r="H112" s="49"/>
      <c r="I112" s="50"/>
    </row>
    <row r="113" spans="1:9" s="1" customFormat="1" ht="66.75" customHeight="1" x14ac:dyDescent="0.3">
      <c r="A113" s="51" t="s">
        <v>321</v>
      </c>
      <c r="B113" s="52"/>
      <c r="C113" s="52"/>
      <c r="D113" s="52"/>
      <c r="E113" s="52"/>
      <c r="F113" s="52"/>
      <c r="G113" s="52"/>
      <c r="H113" s="52"/>
      <c r="I113" s="52"/>
    </row>
  </sheetData>
  <mergeCells count="19">
    <mergeCell ref="G4:I4"/>
    <mergeCell ref="A1:B1"/>
    <mergeCell ref="D1:I1"/>
    <mergeCell ref="A2:B2"/>
    <mergeCell ref="D2:I2"/>
    <mergeCell ref="A3:I3"/>
    <mergeCell ref="A4:A5"/>
    <mergeCell ref="B4:B5"/>
    <mergeCell ref="D4:D5"/>
    <mergeCell ref="E4:E5"/>
    <mergeCell ref="F4:F5"/>
    <mergeCell ref="A112:I112"/>
    <mergeCell ref="A113:I113"/>
    <mergeCell ref="A106:I106"/>
    <mergeCell ref="A107:I107"/>
    <mergeCell ref="A108:I108"/>
    <mergeCell ref="A109:I109"/>
    <mergeCell ref="A110:I110"/>
    <mergeCell ref="A111:I111"/>
  </mergeCells>
  <pageMargins left="0.2" right="0.2" top="0" bottom="0.25" header="0" footer="0"/>
  <pageSetup paperSize="9" scale="87" fitToWidth="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հայ</vt:lpstr>
      <vt:lpstr>ռուս</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2025-08-27T14:32:33Z</dcterms:modified>
</cp:coreProperties>
</file>