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user10\Desktop\"/>
    </mc:Choice>
  </mc:AlternateContent>
  <xr:revisionPtr revIDLastSave="0" documentId="13_ncr:1_{050B12A8-7F29-4364-AFD1-2BA937C6C5CE}" xr6:coauthVersionLast="47" xr6:coauthVersionMax="47" xr10:uidLastSave="{00000000-0000-0000-0000-000000000000}"/>
  <bookViews>
    <workbookView xWindow="-120" yWindow="-120" windowWidth="29040" windowHeight="15720" xr2:uid="{B396CF96-7615-4058-9305-1A2D40F8457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35" i="1" l="1"/>
  <c r="J24" i="1" l="1"/>
  <c r="A24" i="1"/>
  <c r="A25" i="1" s="1"/>
  <c r="A26" i="1" s="1"/>
  <c r="A27" i="1" s="1"/>
  <c r="A28" i="1" s="1"/>
  <c r="A29" i="1" s="1"/>
  <c r="A30" i="1" s="1"/>
  <c r="A31" i="1" s="1"/>
  <c r="A32" i="1" s="1"/>
  <c r="A33" i="1" s="1"/>
  <c r="A34" i="1" s="1"/>
  <c r="A4" i="1"/>
  <c r="A5" i="1" s="1"/>
  <c r="A6" i="1" s="1"/>
  <c r="A7" i="1" s="1"/>
  <c r="A8" i="1" s="1"/>
  <c r="A9" i="1" s="1"/>
  <c r="A10" i="1" s="1"/>
  <c r="A11" i="1" s="1"/>
  <c r="A12" i="1" s="1"/>
  <c r="A13" i="1" s="1"/>
  <c r="A14" i="1" s="1"/>
  <c r="A15" i="1" s="1"/>
  <c r="A16" i="1" s="1"/>
  <c r="A17" i="1" s="1"/>
  <c r="A18" i="1" s="1"/>
  <c r="A19" i="1" s="1"/>
  <c r="A20" i="1" s="1"/>
  <c r="A21" i="1" s="1"/>
  <c r="A22" i="1" s="1"/>
  <c r="A23" i="1" s="1"/>
  <c r="J34" i="1"/>
  <c r="J23" i="1"/>
  <c r="J22" i="1"/>
  <c r="J21" i="1"/>
  <c r="J33" i="1"/>
  <c r="J32" i="1"/>
  <c r="J20" i="1"/>
  <c r="J19" i="1"/>
  <c r="J18" i="1"/>
  <c r="J17" i="1"/>
  <c r="J16" i="1"/>
  <c r="J15" i="1" l="1"/>
  <c r="J14" i="1" l="1"/>
  <c r="J13" i="1"/>
  <c r="J12" i="1"/>
  <c r="J31" i="1"/>
  <c r="J11" i="1" l="1"/>
  <c r="J8" i="1" l="1"/>
  <c r="J25" i="1"/>
  <c r="J30" i="1"/>
  <c r="J29" i="1" l="1"/>
  <c r="J28" i="1"/>
  <c r="J27" i="1"/>
  <c r="J26" i="1"/>
  <c r="J10" i="1" l="1"/>
  <c r="J9" i="1"/>
  <c r="J7" i="1"/>
  <c r="J6" i="1"/>
  <c r="J5" i="1"/>
  <c r="J4" i="1"/>
  <c r="J3" i="1"/>
</calcChain>
</file>

<file path=xl/sharedStrings.xml><?xml version="1.0" encoding="utf-8"?>
<sst xmlns="http://schemas.openxmlformats.org/spreadsheetml/2006/main" count="218" uniqueCount="186">
  <si>
    <t>Հ/Հ</t>
  </si>
  <si>
    <t>Անվանում</t>
  </si>
  <si>
    <t>Տեխնիկական բնութագիր*</t>
  </si>
  <si>
    <t>Չ/Մ</t>
  </si>
  <si>
    <t>Քանակ</t>
  </si>
  <si>
    <t>Գին</t>
  </si>
  <si>
    <t>Գումար</t>
  </si>
  <si>
    <t>հատ</t>
  </si>
  <si>
    <t>Պիրացետամ 200մգ/մլ 5մլ</t>
  </si>
  <si>
    <t xml:space="preserve">Պիրացետամ Piracetam լուծույթ ներարկման 200մգ/մլ, 5մլ ամպուլներ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</si>
  <si>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Յոդ 50մգ/մլ, 30մլ</t>
  </si>
  <si>
    <t xml:space="preserve">Յոդ iodine լուծույթ արտաքին կիրառման 50մգ/մլ, 30 մլ  շշիկ: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</si>
  <si>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Մագնեզիումի սուլֆատ 250 մգ/մլ 5մլ</t>
  </si>
  <si>
    <t xml:space="preserve">Մագնեզիումի սուլֆատ լուծույթ ն/ե և մ/մ ներարկման250մգ/մլ ամպուլներ 5մլ։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ժամկետ:Պահպանման պայմանները՝  չոր, լույսից պաշտպանված վայրում, երեխաների համար անհասանելի վայրում, ոչ բարձր քան 25°C ջերմաստիճանի պայմաններում: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պահպանումը:Դեղը  ներառված է ՀՀ-ում գրանցված դեղերի պետական գրանցամատյանում (ռեեստր): </t>
  </si>
  <si>
    <t xml:space="preserve">Ասկորբինաթթու ascorbic acid  լուծույթ ներարկման 50 մգ/մլ 2 մլ ապակե սրվակ։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Դեղը  ներառված է ՀՀ-ում գրանցված դեղերի պետական գրանցամատյանում (ռեեստր): </t>
  </si>
  <si>
    <t>Թիամին 50մգ/մլ, 1մլ</t>
  </si>
  <si>
    <t xml:space="preserve">Թիամին (թիամինի քլորիդ) thiamine (thiamine chloride) լուծույթ ներարկման 50մգ/մլ,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</si>
  <si>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Քվետիապին 25 մգ</t>
  </si>
  <si>
    <t xml:space="preserve"> Քվետիապին (քվետիապինի ֆումարատ) դեղահատեր թաղանթապատ 25մգ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</si>
  <si>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դեքստրոզ լուծույթ ն/ե ներարկման 400մգ/մլ ամպուլներ 5մլ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պայմաններում:Դեղը  ներառված է ՀՀ-ում գրանցված դեղերի պետական գրանցամատյանում (ռեեստր): </t>
  </si>
  <si>
    <t>Պոլիէթիլենային տոպրակներ</t>
  </si>
  <si>
    <t xml:space="preserve">Ձեռքերի ախտահանիչ հեղուկ </t>
  </si>
  <si>
    <t>Ախտահանիչ միջոց 320 մլ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ռինովիրուսների, ռոտավիրուսների,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Պիտանելիության ժամկետի առնվազն 75%-ի առկայություն մատակարարման պահին:</t>
  </si>
  <si>
    <t xml:space="preserve">Ախտահանիչ հեղուկ  1 լիտրանոց  տարայով ցողացիր։ Տարան լինի ամուր սպիտակ գույնի, չթափանցի,  պատրաստված լինի բարձր խտության պոլիէթիլենից։Ախտահանիչ միջոցը  իրենից ներկայացնում է էթիլ սպիրտի և կիրառվող բուրանյութի հոտով թափանցիկ հեղուկ: Որպես ազդող նյութեր՝ միջոցը պարունակում է էթիլ սպիրտ՝ 70%, ինչպես նաև ֆունկցիոնալ հավելումներ, խտանյութի pH-ը՝ 5-8 միավոր: Միջոցն օժտված է հակամանրէային ակտիվությամբ գրամբացասական և գրամդրական մանրէների (ներառյալ տուբերկուլոզի միկոբակտերիաները,  աղիքային ցուպիկը, ստաֆիլակոկերը,),  հատուկ վտանգավոր վարակների հարուցիչների (ժանտախտ, խոլերա, տուլարեմիա), վիրուսների՝ այդ թվում , նորովիրուսների, ռոտավիրուսներ, ներառյալ հեպատիտ Ա-ի Բ-ի, Ց-ի, Դ-ի,  վիրուսների, էնտերովիրուսների, ՄԻԱՎ վիրուսների, գրիպի վիրուսի, այդ թվում՝ «խոզի» Н1N1 և «թռչնի» Н5N1, պարագրիպի, կորոնավիրուսի, սուր շնչառական վիրուսային վարակների, սնկասպան ակտիվությամբ Կանդիդա և Տրիխոֆիտոն ցեղի սնկերի նկատմամբ: Միջոցի պիտանելիության ժամկետը պետք է լինի 3 տարի՝ պատրաստման օրվանից, արտադրողի չբացված փաթեթավորմամբ: Ներկայացնել ԵՏՄ սերտիֆիկատ և ՀՀ ԱՆ հաստատված մեթոդական հրահանգ։ Մշակումից հետո ձեռքերի լվացում չի պահանջվում։ </t>
  </si>
  <si>
    <t>լիտր</t>
  </si>
  <si>
    <t>Բամբակ 100գրամ</t>
  </si>
  <si>
    <t>Սպեղանի կտորից</t>
  </si>
  <si>
    <t>Խցանով շիշ պոլիպրոպիլենային 100 մլ տարողությամբ</t>
  </si>
  <si>
    <t>Սպեղանի կպչուն կտորից 2սմ*500սմ գլանափաթեթ։Նոր է, չօգտագործված, գործարանային փաթեթավորմամբ։Հանձնելու պահին ամբողջ պիտանելիության ժամկետի առնվազն 75%  առկայություն:Որակի սերտիֆիկատների առկայությունը պարտադիր։</t>
  </si>
  <si>
    <t>Խցանով շիշ պոլիէթիլենային 100 մլ տարողությամբ առաջնային հումքից խցանով: Շիշը լինի թափանցիկ, նոր, չօգտագործված, գործարանային արտադրության: Խցանը և շիշը միմյանց միանում են պարույրով: Խցանը հերմետիկ փակվի: Շշի վրայի նիշը սկսվի 20 նիշ գրառումով, հաջորդը լինի 50 նիշ գրառումը և վերջանա 100 նիշ գրառումով՝ լցվող նյութի քանակին հետևելու համար: Շշի վրայի նիշերը լինեն գործարանային արտափքված: 100 մլ գրառումից մինչև շշի խցանի ներքևի հատվածը լինի ոչ պակաս քան 3 սմ: Խցանի գույնը համաձայնեցնել պատվիրատուի հետ: Շիշը լինի կցված նկարին համապատասխան: Շշերը փաթեթավորված լինեն մաքուր, ամուր, կրկնակի տոպրակների մեջ: Յուրաքանչյուր տոպրակում լինի 500 հատ շիշ (նկար 1):Որակի սերտիֆիկատների առկայությունը պարտադիր։</t>
  </si>
  <si>
    <t xml:space="preserve">Ասկորբինաթթու 50մգ/մլ, 2մլ </t>
  </si>
  <si>
    <t> Պոլիէթիլենային տոպրակներ  առաջնային հումքից, ամուր, սև կամ մուգ կապույտ գույնի,ոչ թափանցիկ։Տոպրակների հաստությունը լինի 45 մկմ ոչ պակաս: Տոպրակի երկարությունը՝30սմ , բռնակի՝15 սմ, լայնքը՝25սմ;1 հատը 1 փաթեթ է։  1 փաթեթը պարունակում է 100 հատ տոպրակ ։1 փաթեթի քաշը  հավասար է 1400 գրամի։ Որակի սերտիֆիկատի առկայություն։</t>
  </si>
  <si>
    <t>Վալիդոլ</t>
  </si>
  <si>
    <t xml:space="preserve">լևոմենթոլի լուծույթ մենթիլ իզովալերատում դեղահատեր ենթալեզվային 60մգ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</si>
  <si>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Մելդոնիում 500 մգ</t>
  </si>
  <si>
    <t xml:space="preserve">Մելդոնիում (մելդոնիումի դիհիդրատ) դեղապատիճներ 500մգ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</si>
  <si>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Ինքնակպչուն պիտակ</t>
  </si>
  <si>
    <t>Լորազեպամ 2 մգ</t>
  </si>
  <si>
    <t xml:space="preserve">Լորազեպամ 2մգ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</si>
  <si>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Դիազեպամ 10 մգ</t>
  </si>
  <si>
    <t xml:space="preserve">Դիազեպամ 10 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</si>
  <si>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 թիամին (թիամինի նիտրատ), ռիբոֆլավին, պիրիդօքսին (պիրիդօքսինի հիդրոքլորիդ), նիկոտինամիդ դեղահատեր թաղանթապատ 5մգ+1մգ+4մգ+50մգ</t>
  </si>
  <si>
    <t xml:space="preserve"> թիամին (թիամինի նիտրատ), ռիբոֆլավին, պիրիդօքսին (պիրիդօքսինի հիդրոքլորիդ), նիկոտինամիդդեղահատեր թաղանթապատ 5մգ+1մգ+4մգ+50մգ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</si>
  <si>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պիրիդօքսին (պիրիդօքսինի հիդրոքլորիդ)</t>
  </si>
  <si>
    <t xml:space="preserve">պիրիդօքսին (պիրիդօքսինի հիդրոքլորիդ) 5% 1 մլ սրվակ ապակե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</si>
  <si>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Կարբամազեպին 200 մգ</t>
  </si>
  <si>
    <t xml:space="preserve"> Կարբամազեպին carbamazepine դեղահատ 200 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15°- 25°C ջերմաստիճանի պայմաններում:  Դեղը  ներառված է ՀՀ-ում գրանցված դեղերի պետական գրանցամատյանում (ռեեստր): </t>
  </si>
  <si>
    <t>Թիամին, ռիբոֆլավին, պիրիդօքսին, նիկոտինամիդ /5մգ/մլ+1մգ/մլ+ 5մգ/մլ+50մգ/մլ/, 2մլ</t>
  </si>
  <si>
    <t xml:space="preserve">Թիամին (թիամինի հիդրոքլորիդ), ռիբոֆլավին (ռիբոֆլավին նատրիումի ֆոսֆատ), պիրիդօքսին (պիրիդօքսինի հիդրոքլորիդ), նիկոտինամիդ thiamine (thiamine hydrochloride), riboflavin (riboflavin sodium phosphate), pyridoxine (pyridoxine hydrochloride), nicotinamide լուծույթ ն/ե և մ/մ ներարկման 5մգ/մլ+1մգ/մլ+ 5մգ/մլ+50մգ/մլ, 2մլ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ոչ բարձր 25°C ջերմաստիճանի պայմաններում: Դեղը  ներառված է ՀՀ-ում գրանցված դեղերի պետական գրանցամատյանում (ռեեստր):  </t>
  </si>
  <si>
    <t>Նատրիումի քլորիդ լուծույթ կաթիլաներարկման 9մգ/մլ  500մլ</t>
  </si>
  <si>
    <t xml:space="preserve">Նատրիումի քլորիդ sodium chloride լուծույթ կաթիլաներարկման 9մգ/մլ 500մլ, պլաստիկե փաթեթ, առաջնային և երկրորդային փաթեթավորմամբ, 2 ելքանի: Նոր,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30°C ջերմաստիճանի պայմաններում: Դեղը  ներառված է ՀՀ-ում գրանցված դեղերի պետական գրանցամատյանում (ռեեստր): </t>
  </si>
  <si>
    <t>Քվետիապին 100 մգ</t>
  </si>
  <si>
    <t xml:space="preserve">   Քվետիապին (քվետիապինի ֆումարատ) դեղահատեր թաղանթապատ 100մգ։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պայմաններում::Դեղը  ներառված է ՀՀ-ում գրանցված դեղերի պետական գրանցամատյանում (ռեեստր): </t>
  </si>
  <si>
    <t xml:space="preserve"> տոֆիզոպամ դեղահատեր50մգ  </t>
  </si>
  <si>
    <t xml:space="preserve"> տոֆիզոպամ դեղահատեր 50մգ    :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Դեղը  ներառված է ՀՀ-ում գրանցված դեղերի պետական գրանցամատյանում (ռեեստր): </t>
  </si>
  <si>
    <t>Ինֆուզիոն փոխներարկման համակարգ</t>
  </si>
  <si>
    <t>Ինֆուզիոն փոխներարկման համակարգ , ասեղով 21G( 0.80մմ*38մմ)։Դեղերի ներարկման համակարգ ֆիլտրով, նախատեսված ինֆուզիոն լուծույթների ներարկման համար։Անհատական գործարանային ստերիլ փաթեթավորումով։Որակի սերտիֆիկատի առկայությունը պարտադիր։ Հանձնելու պահին ամբողջ պիտանելիության ժամկետի առնվազն 1/2-ի առկայություն:</t>
  </si>
  <si>
    <t>Ներարկիչ 5 մլ</t>
  </si>
  <si>
    <t>Ներարկիչ 5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75% առկայություն: Ստվարաթղթե տուփերով՝յուրաքանչյուրում 100 հատ։</t>
  </si>
  <si>
    <t>Ցիանոկոբալամին 500մկգ</t>
  </si>
  <si>
    <t xml:space="preserve">Ցիանոկոբալամին cyancobalamin լուծույթ ներարկման 500մկգ  1մլ ամպուլ: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</si>
  <si>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 xml:space="preserve">Իբուպրոֆեն 400մգ </t>
  </si>
  <si>
    <t xml:space="preserve">Իբուպրոֆեն (ibuprofen) դեղահատ թաղանթապատ 400մգ: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երեխաների համար անհասանելի վայրում: Դեղը  ներառված է ՀՀ-ում գրանցված դեղերի պետական գրանցամատյանում (ռեեստր): </t>
  </si>
  <si>
    <t>Սիլիմարին 22.5մգ</t>
  </si>
  <si>
    <t xml:space="preserve">Սիլիմարին silymarin դեղահատ թաղանթապատ 22,5մգ: Նոր է, չօգտագործված, գործարանային փաթեթավորմամբ: Հանձնելու պահին դեղորայքի պիտանելիության ժամկետը  հետևյալն է՝ 2,5 տարի և ավելի պիտանիության ժամկետ ունեցող դեղերի համար՝ առնվազն 24 ամիս մնացորդային պիտանիության ժամկետ, մինչև 2,5 տարի պիտանիության ժամկետ ունեցող դեղերի համար՝ առնվազն 12 ամիս մնացորդային պիտանիության ժամկետ:  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 Պահպանման պայմանները՝  չոր, լույսից պաշտպանված վայրում, երեխաների համար անհասանելի վայրում, ոչ բարձր քան 25°C ջերմաստիճանի պայմաններում: Դեղը  ներառված է ՀՀ-ում գրանցված դեղերի պետական գրանցամատյանում (ռեեստր): </t>
  </si>
  <si>
    <t>Ներարկիչ 2 մլ</t>
  </si>
  <si>
    <t>Ներարկիչ 2 մլ - եռակոմպոնենտ, միանվագ օգտագործման, ստերիլ,  ասեղի չափսը՝ 21 G, չժանգոտվող պողպատից: Պատրաստված է թափանցիկ, ոչ-տոքսիկ պոլիվինիլքլորիդից: Ֆորմատ- հատ:  Հանձնելու պահին ամբողջ պիտանելիության ժամկետի առնվազն 1/2-ի առկայություն: Ստվարաթղթե տուփերով՝յուրաքանչյուրում 100 հատ։Որակի սերտիֆիկատների առկայություն։</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</si>
  <si>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</si>
  <si>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</si>
  <si>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</si>
  <si>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</si>
  <si>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</si>
  <si>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</si>
  <si>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</si>
  <si>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</si>
  <si>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</si>
  <si>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Пирацетам 200 мг/мл 5 мл</t>
  </si>
  <si>
    <t>Йод 50 мг/мл, 30 мл</t>
  </si>
  <si>
    <t>Сульфат магния 250 мг/мл 5 мл</t>
  </si>
  <si>
    <t>Аскорбиновая кислота 50 мг/мл, 2 мл</t>
  </si>
  <si>
    <t>Валидол</t>
  </si>
  <si>
    <t>Тиамин 50 мг/мл, 1 мл</t>
  </si>
  <si>
    <t>Кветиапин 25 мг</t>
  </si>
  <si>
    <t>Декстроза</t>
  </si>
  <si>
    <t>Полиэтиленовые пакеты</t>
  </si>
  <si>
    <t>Дезинфицирующее средство для рук</t>
  </si>
  <si>
    <t>Вата 100 г</t>
  </si>
  <si>
    <t>Стеклянная салфетка</t>
  </si>
  <si>
    <t>Флакон из полипропилена 100 мл с пробкой</t>
  </si>
  <si>
    <t>Мельдоний 500 мг</t>
  </si>
  <si>
    <t>Клейкая этикетка</t>
  </si>
  <si>
    <t>Лоразепам 2 мг</t>
  </si>
  <si>
    <t>Диазепам 10 мг</t>
  </si>
  <si>
    <t>Таблетки, покрытые пленочной оболочкой, содержащие тиамин (нитрат тиамина), рибофлавин, пиридоксин (гидрохлорид пиридоксина), никотинамид 5 мг + 1 мг + 4 мг + 50 мг</t>
  </si>
  <si>
    <t>пиридоксин (пиридоксина гидрохлорид)</t>
  </si>
  <si>
    <t>Карбамазепин 200 мг</t>
  </si>
  <si>
    <t>Тиамин, рибофлавин, пиридоксин, никотинамид /5 мг/мл + 1 мг/мл + 5 мг/мл + 50 мг/мл/, 2 мл</t>
  </si>
  <si>
    <t>Раствор натрия хлорида для капельного вливания 9 мг/мл 500 мл</t>
  </si>
  <si>
    <t>Кветиапин 100 мг</t>
  </si>
  <si>
    <t>Таблетки тофизопама 50 мг</t>
  </si>
  <si>
    <t>Система для инфузионного переливания</t>
  </si>
  <si>
    <t>Цианокобаламин 500 мкг</t>
  </si>
  <si>
    <t>Ибупрофен 400 мг</t>
  </si>
  <si>
    <t>Силимарин 22,5 мг</t>
  </si>
  <si>
    <t>Шприц 5 мл</t>
  </si>
  <si>
    <t>Шприц 2 мл</t>
  </si>
  <si>
    <t>Пирацетам. Раствор пирацетама для инъекций 200 мг/мл, ампулы по 5 мл. Новый, неиспользованный, в заводской упаковке. Срок годности лекарственного средства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Препарат включен в Государственный реестр лекарственных средств, зарегистрированных в РА</t>
  </si>
  <si>
    <t>Раствор йода для наружного применения 50 мг/мл, флакон 30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30°С. Препарат включен в Государственный реестр лекарственных средств, зарегистрированных в РА.</t>
  </si>
  <si>
    <t>Раствор сульфата магния для внутривенного и внутримышечного введения 250 мг/мл ампулы 5 мл. Новый, неиспользованный, в оригинальной упаковке. Срок годности лекарства на момент поставки составляет: для лекарств со сроком годности 2,5 года и более - не менее 24 месяцев остаточного срока годности, для лекарств со сроком годности до 2,5 лет - не менее 12 месяцев остаточного срока годности. Условия хранения: в сухом, защищенном от света, недоступном для детей месте, при температуре не выше 25°С.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Лекарство включено в Государственный реестр зарегистрированных в РА лекарственных средств.</t>
  </si>
  <si>
    <t>Раствор аскорбиновой кислоты для инъекций 50 мг/мл, стеклянный флакон объемом 2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для лекарственных средств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Препарат включен в Государственный реестр лекарственных средств, зарегистрированных в РА.</t>
  </si>
  <si>
    <t>Раствор левоментола в ментилизовалерате таблетки сублингвальные 60 мг: новый, неиспользованный,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Лекарственный препарат включен в Государственный реестр лекарственных средств, зарегистрированных в РА.</t>
  </si>
  <si>
    <t>Тиамин (тиамина хлорид) тиамин (тиамина хлорид) раствор для инъекций 50 мг/мл, ампула 1 мл.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25°С. Лекарственное средство включено в Государственный реестр лекарственных средств, зарегистрированных в РА.</t>
  </si>
  <si>
    <t>Кветиапин (кветиапина фумарат) таблетки, покрытые пленочной оболочкой 25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Препарат включен в Государственный реестр лекарственных средств, зарегистрированных в РА.</t>
  </si>
  <si>
    <t>Раствор декстрозы для внутривенного введения 400 мг/мл ампулы 5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30°С. Лекарственное средство включено в Государственный реестр лекарственных средств, зарегистрированных в РА.</t>
  </si>
  <si>
    <t>Пакеты полиэтиленовые из первичного сырья, прочные, черного или темно-синего цвета, непрозрачные. Толщина пакета должна быть не менее 45 мкм. Длина пакета – 30 см, ручка – 15 см, ширина – 25 см. 1 шт. – это 1 упаковка. 1 упаковка содержит 100 пакетов. Вес 1 упаковки – 1400 грамм. Наличие сертификата качества.</t>
  </si>
  <si>
    <t>Распыляемое дезинфицирующее средство из баллона объёмом 320 мл. Баллон должен быть белого цвета, непрозрачным, изготовленным из полиэтилена высокой плотности. Дезинфицирующее средство представляет собой прозрачную жидкость с запахом этилового спирта и используемой отдушки. Действующие вещества: этиловый спирт 70%, а также функциональные добавки. Средство обладает антимикробной активностью в отношении грамотрицательных и грамположительных бактерий (включая микобактерии туберкулёза, кишечную палочку, стафилококки), возбудителей особо опасных инфекций (чумы, холеры, туляремии), вирусов, включая риновирусы, ротавирусы, включая вирусы гепатита А, В, С, D, энтеровирусы, вирусы ВИЧ, вирусы гриппа, включая «свиной» H1N1 и «птичий» H5N1, парагриппа, коронавируса, острых респираторных вирусных инфекций, фунгицидной активностью. Срок годности средства – 3 года со дня изготовления в невскрытой упаковке производителя. Предоставить сертификат ЕАЭС и методическую инструкцию, утверждённую Министерством здравоохранения РА. Наличие не менее 75% срока годности на момент поставки.</t>
  </si>
  <si>
    <t>Распыляемая дезинфицирующая жидкость из ёмкости объёмом 1 литр. Ёмкость должна быть белого цвета, непрозрачной, изготовленной из полиэтилена высокой плотности. Дезинфицирующее средство представляет собой прозрачную жидкость с запахом этилового спирта и используемой отдушкой. В качестве действующих веществ средство содержит этиловый спирт 70%, а также функциональные добавки. pH концентрата составляет 5-8 единиц. Средство обладает антимикробной активностью в отношении грамотрицательных и грамположительных бактерий (включая микобактерии туберкулёза, кишечную палочку, стафилококки), возбудителей особо опасных инфекций (чумы, холеры, туляремии), вирусов, включая норовирусы, ротавирусы, включая гепатиты A, B, C, D, энтеровирусы, вирусы ВИЧ, вирусы гриппа, включая «свиной» H1N1 и «птичий» H5N1, парагриппа, коронавируса, острых респираторных вирусных инфекций, фунгицидной активностью в отношении грибов рода Candida и Trichophyton. Срок годности продукта – 3 года со дня изготовления в невскрытой упаковке производителя. Необходимо предоставить сертификат ЕАЭС и методические указания, утверждённые Министерством здравоохранения РА. После обработки мытьё рук не требуется</t>
  </si>
  <si>
    <t>Хлопок 100 грамм, нестерильный, белый, естественно мягкий, быстро намокает и хорошо впитывает жидкость (гигроскопичен). Предназначен для медицинских целей. Сертификат качества: ISO13485 или эквивалент</t>
  </si>
  <si>
    <t>Рулон клея для стекла 2 см*500 см. Новый, неиспользованный, в заводской упаковке. Не менее 75% от общего срока годности на момент поставки. Наличие сертификатов качества обязательно.</t>
  </si>
  <si>
    <t>Флакон с пробкой из полиэтилена вместимостью 100 мл с пробкой из первичного сырья. Флакон должен быть прозрачным, новым, неиспользованным, заводского изготовления. Пробка и флакон соединены между собой спиралью. Пробка должна быть герметично закрыта. Маркировка на флаконе должна начинаться с 20-значной надписи, далее следует 50-значная надпись и заканчиваться 100-значной надписью для отслеживания количества залитого материала. Маркировка на флаконе должна быть выполнена методом выдува. Расстояние от надписи 100 мл до дна пробки флакона должно быть не менее 3 см. Цвет пробки согласовывается с заказчиком. Флакон должен быть как на прилагаемом изображении. Бутылки должны быть упакованы в чистые, прочные, двойные пакеты. В каждом пакете должно быть 500 бутылок (рисунок 1). Наличие сертификатов качества обязательно.</t>
  </si>
  <si>
    <t>Мельдоний (мельдония дигидрат) капсулы 500 мг. Новые, неиспользованные,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</si>
  <si>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Лоразепам 2 мг.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Препарат включен в Государственный реестр лекарственных средств, зарегистрированных в РА</t>
  </si>
  <si>
    <t>Диазепам 10 мг. Новый, неиспользованный, в оригинальной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Препарат включен в Государственный реестр лекарственных средств, зарегистрированных в РА.</t>
  </si>
  <si>
    <t>Тиамин (тиамина нитрат), рибофлавин, пиридоксин (пиридоксина гидрохлорид), никотинамид таблетки, покрытые пленочной оболочкой, 5 мг + 1 мг + 4 мг + 50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Лекарственное средство включено в Государственный реестр лекарственных средств, зарегистрированных в РА</t>
  </si>
  <si>
    <t>Пиридоксин (пиридоксина гидрохлорид) 5% в стеклянном флаконе по 1 мл.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Препарат включен в Государственный реестр лекарственных средств, зарегистрированных в РА.</t>
  </si>
  <si>
    <t>Բամբակ 100 գրամ, ոչ մանրէազերծ, սպիտակ, բնական փափուկ զանգված, արագ թրջվում է և լավ կլանում է հեղուկը,( հիգրոսկոպիկ) ։ Նախատեսված  Է բժշկական նպատակների համար։Որակի սերտիֆիկատ՝ ISO13485 կամ համարժեք:</t>
  </si>
  <si>
    <r>
      <t xml:space="preserve">
</t>
    </r>
    <r>
      <rPr>
        <b/>
        <sz val="8"/>
        <color rgb="FFFF0000"/>
        <rFont val="GHEA Grapalat"/>
        <family val="3"/>
      </rPr>
      <t>1․ Դեղերի և ԲՆԱ-ի վերաբերյալ</t>
    </r>
    <r>
      <rPr>
        <sz val="8"/>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</si>
  <si>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 xml:space="preserve">Карбамазепин таблетки карбамазепина 200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от 15° до 25°C. Лекарственное средство включено в Государственный реестр лекарственных средств, зарегистрированных в РА. </t>
  </si>
  <si>
    <t>Тиамин (тиамина гидрохлорид), рибофлавин (рибофлавина натрия фосфат), пиридоксин (пиридоксина гидрохлорид), никотинамид тиамин (тиамина гидрохлорид), рибофлавин (рибофлавина натрия фосфат), пиридоксин (пиридоксина гидрохлорид), никотинамид раствор для внутривенного и внутримышечного введения 5 мг/мл+1 мг/мл+5 мг/мл+50 мг/мл, ампула 2 мл. Новый, неиспользованный, в оригинальной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обязательно соблюдение требований Постановления Правительства РА № 502-Н, действующего на момент поставки каждой партии. Условия хранения: в сухом, защищенном от света месте, при температуре не выше 25°С. Препарат включен в Государственный реестр лекарственных средств, зарегистрированных в РА.</t>
  </si>
  <si>
    <t>Раствор натрия хлорида для капельного введения 9 мг/мл 500 мл, пластиковая упаковка, с первичной и вторичной упаковкой, 2 выходных отверстия.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для лекарственных средств со сроком годности до 2,5 лет – не менее 12 месяцев. При поставке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30°C. Препарат включен в Государственный реестр лекарственных средств, зарегистрированных в РА.</t>
  </si>
  <si>
    <t>Кветиапин (кветиапина фумарат) таблетки, покрытые пленочной оболочкой, 100 мг.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25°C. Лекарственное средство включено в Государственный реестр лекарственных средств, зарегистрированных в РА.</t>
  </si>
  <si>
    <t>Таблетки тофизопама 50 мг: новые, неиспользованные, в заводской упаковке. Срок годности лекарственного препарата на момент поставки составляет: для лекарственных препаратов со сроком годности 2,5 года и более – не менее 24 месяцев остаточного срока годности, для лекарственных препаратов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Лекарственный препарат включен в Государственный реестр лекарственных средств, зарегистрированных в РА.</t>
  </si>
  <si>
    <t xml:space="preserve">Система инфузионно-трансфузионная, с иглой 21G (0,80 мм*38 мм). Система для введения лекарственных препаратов с фильтром, предназначена для введения инфузионных растворов. Индивидуальная заводская стерильная упаковка. Наличие сертификата качества обязательно. Наличие не менее половины от общего срока годности на момент поставки. </t>
  </si>
  <si>
    <t>Шприц 5 мл – трёхкомпонентный, одноразовый, стерильный, размер иглы 21 G, нержавеющая сталь. Изготовлен из прозрачного, нетоксичного поливинилхлорида. Формат поставки – шт. Наличие не менее 75% от общего срока годности на момент поставки. В картонных коробках по 100 шт.</t>
  </si>
  <si>
    <t>Цианокобаламин, раствор для инъекций 500 мкг 1 мл, ампула. Новый, неиспользованный, в заводской упаковке. Срок годности препарата на момент поставки составляет: для препаратов со сроком годности 2,5 года и более – не менее 24 месяцев, для препаратов со сроком годности до 2,5 лет – не менее 12 месяцев.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при температуре не выше 25°C. Препарат включен в Государственный реестр лекарственных средств, зарегистрированных в РА.</t>
  </si>
  <si>
    <t>Ибупрофен (ибупрофен), таблетки, покрытые пленочной оболочкой, 400 мг. Новый, неиспользованный,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сухое, защищенное от света, недоступное для детей место. Лекарственное средство включено в Государственный реестр лекарственных средств, зарегистрированных в РА.</t>
  </si>
  <si>
    <t>Силимарин таблетки, покрытые пленочной оболочкой, 22,5 мг. Новые, неиспользованные, в заводской упаковке. Срок годности лекарственного средства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12 месяцев остаточного срока годности. 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 Условия хранения: в сухом, защищенном от света, недоступном для детей месте, при температуре не выше 25°С. Лекарственный препарат включен в Государственный реестр лекарственных средств, зарегистрированных в РА.</t>
  </si>
  <si>
    <t>Шприц 2 мл – трёхкомпонентный, одноразовый, стерильный, размер иглы 21 G, нержавеющая сталь. Изготовлен из прозрачного, нетоксичного поливинилхлорида. Формат поставки – шт. На момент поставки сохраняется не менее 1/2 от общего срока годности. В картонных коробках по 100 шт. Наличие сертификатов качества.</t>
  </si>
  <si>
    <t>Наименование</t>
  </si>
  <si>
    <t>Технические характеристика*</t>
  </si>
  <si>
    <t>Միջանցիկ ծածկագիրը`
 ըստ ԳՄԱ 
դասակարգման</t>
  </si>
  <si>
    <t>դեքստրոզ</t>
  </si>
  <si>
    <t>ԿԲԱԿ-ԷԱՃԱՊՁԲ-25/37-ԴԵՂԵՐԻ ԵՎ ԲՆԱ-Ի ՁԵՌՔԲԵՐՈՒՄ-15.6-ով</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</si>
  <si>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5 աշխատանքային օրվա ընթացքում, բայց ոչ ուշ, քան մինչև տվյալ տարվա դեկտեմբերի 30-ը: Վճարման ժամանակացույցի մեկնարկը սահմանվում է նոյեմբեր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</si>
  <si>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5 рабочих дней, но не позднее 30 декабря текущего года, в месяцы, указанные в графике платежей к договору (Приложение N 3). Начало графика выплат назначено на 01.11.2025г.</t>
  </si>
  <si>
    <t>33691186/509</t>
  </si>
  <si>
    <t>33631260/503</t>
  </si>
  <si>
    <t>33691145/506</t>
  </si>
  <si>
    <t>33611350/504</t>
  </si>
  <si>
    <t>33621270/501</t>
  </si>
  <si>
    <t>33611370/507</t>
  </si>
  <si>
    <t>33691176/536</t>
  </si>
  <si>
    <t>33691727/501</t>
  </si>
  <si>
    <t>33691224/503</t>
  </si>
  <si>
    <t>33661137/503</t>
  </si>
  <si>
    <t>33661136/507</t>
  </si>
  <si>
    <t>33611440/513</t>
  </si>
  <si>
    <t>33611390/502</t>
  </si>
  <si>
    <t>33661128/503</t>
  </si>
  <si>
    <t>33611440/514</t>
  </si>
  <si>
    <t>33691136/505</t>
  </si>
  <si>
    <t>33691176/537</t>
  </si>
  <si>
    <t>33691176/538</t>
  </si>
  <si>
    <t>33621240/508</t>
  </si>
  <si>
    <t>33631290/506</t>
  </si>
  <si>
    <t>33691199/505</t>
  </si>
  <si>
    <t>19642100/507</t>
  </si>
  <si>
    <t>33621641/505</t>
  </si>
  <si>
    <t>24451141/504</t>
  </si>
  <si>
    <t>33141115/502</t>
  </si>
  <si>
    <t>33141111/509</t>
  </si>
  <si>
    <t>39224440/502</t>
  </si>
  <si>
    <t>30192800/502</t>
  </si>
  <si>
    <t>33191520/502</t>
  </si>
  <si>
    <t>33141142/507</t>
  </si>
  <si>
    <t>33141142/508</t>
  </si>
  <si>
    <t>Բինտ  ոչ   մանրէազերծ</t>
  </si>
  <si>
    <t>Бинт не стерильный</t>
  </si>
  <si>
    <t xml:space="preserve"> Բինտ/վիրակապ  ոչ   մանրէազերծ  գործարանային փաթեթավորմամբ, 32-36 գ/ք.մ. խտությամբ, որակյալ թանզիվից 7մx14սմ գլանափաթեթով։ Որակի սերտիֆիկատի առկայություն։ Հանձնելու պահին ամբողջ պիտանելիության ժամկետի առնվազն 75% առկայություն: </t>
  </si>
  <si>
    <t>Бинт/бинт в нестерильной заводской упаковке, плотностью 32-36 г/м2, рулон 7мх14см из высококачественной марли. Наличие сертификата качества. Наличие не менее 75% от общего срока годности на момент поставки.</t>
  </si>
  <si>
    <t>33141110/502</t>
  </si>
  <si>
    <t>ՀՀ դրամ</t>
  </si>
  <si>
    <t>նկար 2</t>
  </si>
  <si>
    <t>ինքնակպչուն պիտակ 58*38մմ,գլանափաթեթով,սպիտակ,փայլուն, տպագրված( օրինակի տրամադրումով։) Նկար 2</t>
  </si>
  <si>
    <t>Этикетка самоклеящаяся 58*38 мм, рулонная, белая, глянцевая, с печатью (образец предоставляется).(Рисунок 2)</t>
  </si>
  <si>
    <t xml:space="preserve">նկար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</si>
</sst>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charset val="204"/>
      <scheme val="minor"/>
    </font>
    <font>
      <sz val="8"/>
      <color rgb="FFFF0000"/>
      <name val="GHEA Grapalat"/>
      <family val="3"/>
    </font>
    <font>
      <sz val="8"/>
      <color theme="1"/>
      <name val="GHEA Grapalat"/>
      <family val="3"/>
    </font>
    <font>
      <b/>
      <sz val="8"/>
      <color theme="1"/>
      <name val="GHEA Grapalat"/>
      <family val="3"/>
    </font>
    <font>
      <sz val="8"/>
      <color rgb="FF000000"/>
      <name val="GHEA Grapalat"/>
      <family val="3"/>
    </font>
    <font>
      <sz val="8"/>
      <color rgb="FF222222"/>
      <name val="GHEA Grapalat"/>
      <family val="3"/>
    </font>
    <font>
      <sz val="8"/>
      <name val="GHEA Grapalat"/>
      <family val="3"/>
    </font>
    <font>
      <b/>
      <sz val="8"/>
      <color rgb="FFFF0000"/>
      <name val="GHEA Grapalat"/>
      <family val="3"/>
    </font>
    <font>
      <b/>
      <sz val="10"/>
      <color theme="1"/>
      <name val="GHEA Grapalat"/>
      <family val="3"/>
    </font>
    <font>
      <b/>
      <sz val="9"/>
      <color theme="1"/>
      <name val="Sylfaen"/>
      <family val="1"/>
    </font>
    <font>
      <b/>
      <sz val="11"/>
      <color theme="1"/>
      <name val="Sylfaen"/>
      <family val="1"/>
    </font>
    <font>
      <b/>
      <sz val="11"/>
      <color theme="1"/>
      <name val="GHEA Grapalat"/>
      <family val="3"/>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51">
    <xf numFmtId="0" fontId="0" fillId="0" borderId="0" xfId="0"/>
    <xf numFmtId="0" fontId="3" fillId="0" borderId="0" xfId="0" applyFont="1"/>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0" fontId="3"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7" fillId="2" borderId="6"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3" fillId="2" borderId="3" xfId="1" applyFont="1" applyFill="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xf>
    <xf numFmtId="0" fontId="6" fillId="0" borderId="1" xfId="0" applyFont="1" applyBorder="1" applyAlignment="1">
      <alignment horizontal="center" vertical="center" wrapText="1"/>
    </xf>
    <xf numFmtId="0" fontId="3" fillId="2" borderId="14"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5"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3" fillId="0" borderId="7" xfId="0" applyFont="1" applyBorder="1" applyAlignment="1">
      <alignment horizontal="center" vertical="center" wrapText="1"/>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8" xfId="1" applyFont="1" applyBorder="1" applyAlignment="1">
      <alignment horizontal="center" vertical="center" wrapText="1"/>
    </xf>
    <xf numFmtId="0" fontId="3" fillId="0" borderId="8" xfId="0" applyFont="1" applyBorder="1" applyAlignment="1">
      <alignment horizontal="center" vertical="center"/>
    </xf>
    <xf numFmtId="0" fontId="4" fillId="2" borderId="1" xfId="0" applyFont="1" applyFill="1" applyBorder="1" applyAlignment="1">
      <alignment horizontal="center" vertical="center"/>
    </xf>
    <xf numFmtId="0" fontId="9" fillId="0" borderId="4" xfId="0" applyFont="1" applyBorder="1" applyAlignment="1">
      <alignment vertical="center"/>
    </xf>
    <xf numFmtId="0" fontId="11" fillId="2" borderId="1" xfId="0" applyFont="1" applyFill="1" applyBorder="1" applyAlignment="1">
      <alignment horizontal="center" vertical="center"/>
    </xf>
    <xf numFmtId="0" fontId="12" fillId="0" borderId="9" xfId="0" applyFont="1" applyBorder="1" applyAlignment="1">
      <alignment horizontal="center" vertical="center"/>
    </xf>
    <xf numFmtId="0" fontId="3" fillId="0" borderId="0" xfId="0" applyFont="1" applyAlignment="1">
      <alignment horizontal="left" vertical="center"/>
    </xf>
    <xf numFmtId="0" fontId="3" fillId="2" borderId="0" xfId="0" applyFont="1" applyFill="1"/>
    <xf numFmtId="0" fontId="2" fillId="2" borderId="10" xfId="0" applyFont="1" applyFill="1" applyBorder="1" applyAlignment="1">
      <alignment horizontal="center" vertical="top" wrapText="1"/>
    </xf>
    <xf numFmtId="0" fontId="2" fillId="2" borderId="2" xfId="0" applyFont="1" applyFill="1" applyBorder="1" applyAlignment="1">
      <alignment horizontal="center" vertical="top" wrapText="1"/>
    </xf>
    <xf numFmtId="0" fontId="2" fillId="2" borderId="11" xfId="0" applyFont="1" applyFill="1" applyBorder="1" applyAlignment="1">
      <alignment horizontal="center" vertical="top" wrapText="1"/>
    </xf>
    <xf numFmtId="0" fontId="2" fillId="2" borderId="12" xfId="0" applyFont="1" applyFill="1" applyBorder="1" applyAlignment="1">
      <alignment horizontal="center" vertical="top" wrapText="1"/>
    </xf>
    <xf numFmtId="0" fontId="2" fillId="2" borderId="0" xfId="0" applyFont="1" applyFill="1" applyAlignment="1">
      <alignment horizontal="center" vertical="top" wrapText="1"/>
    </xf>
    <xf numFmtId="0" fontId="2" fillId="2" borderId="13" xfId="0" applyFont="1" applyFill="1" applyBorder="1" applyAlignment="1">
      <alignment horizontal="center" vertical="top" wrapText="1"/>
    </xf>
    <xf numFmtId="0" fontId="2" fillId="2" borderId="14"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15" xfId="0" applyFont="1" applyFill="1" applyBorder="1" applyAlignment="1">
      <alignment horizontal="center" vertical="top" wrapText="1"/>
    </xf>
    <xf numFmtId="0" fontId="2" fillId="2" borderId="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9" fillId="0" borderId="4" xfId="0" applyFont="1" applyBorder="1" applyAlignment="1">
      <alignment horizontal="center" vertical="center"/>
    </xf>
  </cellXfs>
  <cellStyles count="2">
    <cellStyle name="Normal" xfId="0" builtinId="0"/>
    <cellStyle name="Normal 2" xfId="1" xr:uid="{C47F761D-545D-4CE9-B80E-79F5B722DA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6</xdr:col>
      <xdr:colOff>0</xdr:colOff>
      <xdr:row>27</xdr:row>
      <xdr:rowOff>0</xdr:rowOff>
    </xdr:from>
    <xdr:ext cx="184731" cy="264560"/>
    <xdr:sp macro="" textlink="">
      <xdr:nvSpPr>
        <xdr:cNvPr id="2" name="TextBox 1">
          <a:extLst>
            <a:ext uri="{FF2B5EF4-FFF2-40B4-BE49-F238E27FC236}">
              <a16:creationId xmlns:a16="http://schemas.microsoft.com/office/drawing/2014/main" id="{9CB937D1-EE71-4A14-9800-C348BB474B6E}"/>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3" name="TextBox 2">
          <a:extLst>
            <a:ext uri="{FF2B5EF4-FFF2-40B4-BE49-F238E27FC236}">
              <a16:creationId xmlns:a16="http://schemas.microsoft.com/office/drawing/2014/main" id="{FFA1BF00-D576-4522-90BD-6A884D7D274B}"/>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4" name="TextBox 3">
          <a:extLst>
            <a:ext uri="{FF2B5EF4-FFF2-40B4-BE49-F238E27FC236}">
              <a16:creationId xmlns:a16="http://schemas.microsoft.com/office/drawing/2014/main" id="{23B71360-DB17-49F4-8CFD-D1259D870F75}"/>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27</xdr:row>
      <xdr:rowOff>0</xdr:rowOff>
    </xdr:from>
    <xdr:ext cx="184731" cy="264560"/>
    <xdr:sp macro="" textlink="">
      <xdr:nvSpPr>
        <xdr:cNvPr id="5" name="TextBox 4">
          <a:extLst>
            <a:ext uri="{FF2B5EF4-FFF2-40B4-BE49-F238E27FC236}">
              <a16:creationId xmlns:a16="http://schemas.microsoft.com/office/drawing/2014/main" id="{BABD54E5-9BAC-4651-A62C-033EBF59B16A}"/>
            </a:ext>
          </a:extLst>
        </xdr:cNvPr>
        <xdr:cNvSpPr txBox="1"/>
      </xdr:nvSpPr>
      <xdr:spPr>
        <a:xfrm>
          <a:off x="8705850" y="152895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6" name="TextBox 5">
          <a:extLst>
            <a:ext uri="{FF2B5EF4-FFF2-40B4-BE49-F238E27FC236}">
              <a16:creationId xmlns:a16="http://schemas.microsoft.com/office/drawing/2014/main" id="{70E6C0D5-5FF2-4A2C-ABDD-1885B69518A8}"/>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7" name="TextBox 6">
          <a:extLst>
            <a:ext uri="{FF2B5EF4-FFF2-40B4-BE49-F238E27FC236}">
              <a16:creationId xmlns:a16="http://schemas.microsoft.com/office/drawing/2014/main" id="{E967397A-B648-4931-86C8-3BE2DD8B3484}"/>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8" name="TextBox 7">
          <a:extLst>
            <a:ext uri="{FF2B5EF4-FFF2-40B4-BE49-F238E27FC236}">
              <a16:creationId xmlns:a16="http://schemas.microsoft.com/office/drawing/2014/main" id="{83936D8F-897B-4F25-9FE5-ADBAF15A2E58}"/>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28</xdr:row>
      <xdr:rowOff>0</xdr:rowOff>
    </xdr:from>
    <xdr:ext cx="184731" cy="264560"/>
    <xdr:sp macro="" textlink="">
      <xdr:nvSpPr>
        <xdr:cNvPr id="9" name="TextBox 8">
          <a:extLst>
            <a:ext uri="{FF2B5EF4-FFF2-40B4-BE49-F238E27FC236}">
              <a16:creationId xmlns:a16="http://schemas.microsoft.com/office/drawing/2014/main" id="{9EB08883-977D-4F4C-A1C7-0A1AD50794DF}"/>
            </a:ext>
          </a:extLst>
        </xdr:cNvPr>
        <xdr:cNvSpPr txBox="1"/>
      </xdr:nvSpPr>
      <xdr:spPr>
        <a:xfrm>
          <a:off x="8401050" y="29984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0" name="TextBox 9">
          <a:extLst>
            <a:ext uri="{FF2B5EF4-FFF2-40B4-BE49-F238E27FC236}">
              <a16:creationId xmlns:a16="http://schemas.microsoft.com/office/drawing/2014/main" id="{05FB6BDF-B9BB-4698-9C25-8A09C01E8A13}"/>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1" name="TextBox 10">
          <a:extLst>
            <a:ext uri="{FF2B5EF4-FFF2-40B4-BE49-F238E27FC236}">
              <a16:creationId xmlns:a16="http://schemas.microsoft.com/office/drawing/2014/main" id="{B4B80FA3-8FB9-4B8B-9186-1F666603F23C}"/>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2" name="TextBox 11">
          <a:extLst>
            <a:ext uri="{FF2B5EF4-FFF2-40B4-BE49-F238E27FC236}">
              <a16:creationId xmlns:a16="http://schemas.microsoft.com/office/drawing/2014/main" id="{3140BF24-2AB1-46DE-933D-1FE48465B211}"/>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29</xdr:row>
      <xdr:rowOff>0</xdr:rowOff>
    </xdr:from>
    <xdr:ext cx="184731" cy="264560"/>
    <xdr:sp macro="" textlink="">
      <xdr:nvSpPr>
        <xdr:cNvPr id="13" name="TextBox 12">
          <a:extLst>
            <a:ext uri="{FF2B5EF4-FFF2-40B4-BE49-F238E27FC236}">
              <a16:creationId xmlns:a16="http://schemas.microsoft.com/office/drawing/2014/main" id="{F72D09E0-E7C5-450A-A232-83FB3449D12B}"/>
            </a:ext>
          </a:extLst>
        </xdr:cNvPr>
        <xdr:cNvSpPr txBox="1"/>
      </xdr:nvSpPr>
      <xdr:spPr>
        <a:xfrm>
          <a:off x="8401050" y="31032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4" name="TextBox 13">
          <a:extLst>
            <a:ext uri="{FF2B5EF4-FFF2-40B4-BE49-F238E27FC236}">
              <a16:creationId xmlns:a16="http://schemas.microsoft.com/office/drawing/2014/main" id="{C9496E6F-C64C-46A5-A71F-B77D773121CF}"/>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5" name="TextBox 14">
          <a:extLst>
            <a:ext uri="{FF2B5EF4-FFF2-40B4-BE49-F238E27FC236}">
              <a16:creationId xmlns:a16="http://schemas.microsoft.com/office/drawing/2014/main" id="{444E6244-03DF-45F0-8756-306130D7BE8A}"/>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6" name="TextBox 15">
          <a:extLst>
            <a:ext uri="{FF2B5EF4-FFF2-40B4-BE49-F238E27FC236}">
              <a16:creationId xmlns:a16="http://schemas.microsoft.com/office/drawing/2014/main" id="{0AE967B8-2884-4C81-8C2B-7A3CC35413FA}"/>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10</xdr:row>
      <xdr:rowOff>0</xdr:rowOff>
    </xdr:from>
    <xdr:ext cx="184731" cy="264560"/>
    <xdr:sp macro="" textlink="">
      <xdr:nvSpPr>
        <xdr:cNvPr id="17" name="TextBox 16">
          <a:extLst>
            <a:ext uri="{FF2B5EF4-FFF2-40B4-BE49-F238E27FC236}">
              <a16:creationId xmlns:a16="http://schemas.microsoft.com/office/drawing/2014/main" id="{C02650B9-03A5-4F39-A274-4A6860A03D3B}"/>
            </a:ext>
          </a:extLst>
        </xdr:cNvPr>
        <xdr:cNvSpPr txBox="1"/>
      </xdr:nvSpPr>
      <xdr:spPr>
        <a:xfrm>
          <a:off x="8543925" y="34156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18" name="TextBox 17">
          <a:extLst>
            <a:ext uri="{FF2B5EF4-FFF2-40B4-BE49-F238E27FC236}">
              <a16:creationId xmlns:a16="http://schemas.microsoft.com/office/drawing/2014/main" id="{773BB1F3-9DB4-4D42-B4F6-E7BE8F4E9706}"/>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19" name="TextBox 18">
          <a:extLst>
            <a:ext uri="{FF2B5EF4-FFF2-40B4-BE49-F238E27FC236}">
              <a16:creationId xmlns:a16="http://schemas.microsoft.com/office/drawing/2014/main" id="{DCAF16EF-59B8-4556-A9BD-302543C07174}"/>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20" name="TextBox 19">
          <a:extLst>
            <a:ext uri="{FF2B5EF4-FFF2-40B4-BE49-F238E27FC236}">
              <a16:creationId xmlns:a16="http://schemas.microsoft.com/office/drawing/2014/main" id="{D175AC10-80C4-4165-8D95-6FF386CEC256}"/>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30</xdr:row>
      <xdr:rowOff>0</xdr:rowOff>
    </xdr:from>
    <xdr:ext cx="184731" cy="264560"/>
    <xdr:sp macro="" textlink="">
      <xdr:nvSpPr>
        <xdr:cNvPr id="21" name="TextBox 20">
          <a:extLst>
            <a:ext uri="{FF2B5EF4-FFF2-40B4-BE49-F238E27FC236}">
              <a16:creationId xmlns:a16="http://schemas.microsoft.com/office/drawing/2014/main" id="{C32727DC-827E-4FD4-BFD6-C932C741FE2F}"/>
            </a:ext>
          </a:extLst>
        </xdr:cNvPr>
        <xdr:cNvSpPr txBox="1"/>
      </xdr:nvSpPr>
      <xdr:spPr>
        <a:xfrm>
          <a:off x="8543925" y="36595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2" name="TextBox 21">
          <a:extLst>
            <a:ext uri="{FF2B5EF4-FFF2-40B4-BE49-F238E27FC236}">
              <a16:creationId xmlns:a16="http://schemas.microsoft.com/office/drawing/2014/main" id="{C5D679C5-5D53-414C-810F-6E39F3EED8F6}"/>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3" name="TextBox 22">
          <a:extLst>
            <a:ext uri="{FF2B5EF4-FFF2-40B4-BE49-F238E27FC236}">
              <a16:creationId xmlns:a16="http://schemas.microsoft.com/office/drawing/2014/main" id="{A5A405C4-5C01-4C67-AFB2-D0C99E350E5A}"/>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4" name="TextBox 23">
          <a:extLst>
            <a:ext uri="{FF2B5EF4-FFF2-40B4-BE49-F238E27FC236}">
              <a16:creationId xmlns:a16="http://schemas.microsoft.com/office/drawing/2014/main" id="{841CEE61-D049-4E70-8928-23E8ADF89473}"/>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11</xdr:row>
      <xdr:rowOff>0</xdr:rowOff>
    </xdr:from>
    <xdr:ext cx="184731" cy="264560"/>
    <xdr:sp macro="" textlink="">
      <xdr:nvSpPr>
        <xdr:cNvPr id="25" name="TextBox 24">
          <a:extLst>
            <a:ext uri="{FF2B5EF4-FFF2-40B4-BE49-F238E27FC236}">
              <a16:creationId xmlns:a16="http://schemas.microsoft.com/office/drawing/2014/main" id="{82E729C4-B6E0-4158-BDDB-24884D16B36E}"/>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6" name="TextBox 25">
          <a:extLst>
            <a:ext uri="{FF2B5EF4-FFF2-40B4-BE49-F238E27FC236}">
              <a16:creationId xmlns:a16="http://schemas.microsoft.com/office/drawing/2014/main" id="{7B167097-5F2D-4325-B78F-E0903616A82C}"/>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7" name="TextBox 26">
          <a:extLst>
            <a:ext uri="{FF2B5EF4-FFF2-40B4-BE49-F238E27FC236}">
              <a16:creationId xmlns:a16="http://schemas.microsoft.com/office/drawing/2014/main" id="{DDB5C49E-20AA-42BA-9AFE-4F7448380D19}"/>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8" name="TextBox 27">
          <a:extLst>
            <a:ext uri="{FF2B5EF4-FFF2-40B4-BE49-F238E27FC236}">
              <a16:creationId xmlns:a16="http://schemas.microsoft.com/office/drawing/2014/main" id="{CC6C6F68-7B30-4375-95E2-74550E7A00A5}"/>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12</xdr:row>
      <xdr:rowOff>0</xdr:rowOff>
    </xdr:from>
    <xdr:ext cx="184731" cy="264560"/>
    <xdr:sp macro="" textlink="">
      <xdr:nvSpPr>
        <xdr:cNvPr id="29" name="TextBox 28">
          <a:extLst>
            <a:ext uri="{FF2B5EF4-FFF2-40B4-BE49-F238E27FC236}">
              <a16:creationId xmlns:a16="http://schemas.microsoft.com/office/drawing/2014/main" id="{24782FDB-08B6-4BEF-9149-6F9F2A1768A1}"/>
            </a:ext>
          </a:extLst>
        </xdr:cNvPr>
        <xdr:cNvSpPr txBox="1"/>
      </xdr:nvSpPr>
      <xdr:spPr>
        <a:xfrm>
          <a:off x="8543925" y="3916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0" name="TextBox 29">
          <a:extLst>
            <a:ext uri="{FF2B5EF4-FFF2-40B4-BE49-F238E27FC236}">
              <a16:creationId xmlns:a16="http://schemas.microsoft.com/office/drawing/2014/main" id="{396C220E-DFE5-4C07-BBB7-E9C59A4291CC}"/>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1" name="TextBox 30">
          <a:extLst>
            <a:ext uri="{FF2B5EF4-FFF2-40B4-BE49-F238E27FC236}">
              <a16:creationId xmlns:a16="http://schemas.microsoft.com/office/drawing/2014/main" id="{0D6A4EB6-C3EF-42DA-BBC0-2F5D31063118}"/>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2" name="TextBox 31">
          <a:extLst>
            <a:ext uri="{FF2B5EF4-FFF2-40B4-BE49-F238E27FC236}">
              <a16:creationId xmlns:a16="http://schemas.microsoft.com/office/drawing/2014/main" id="{0E9AD0AD-42F2-42B6-9174-1B4234EFDD20}"/>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13</xdr:row>
      <xdr:rowOff>0</xdr:rowOff>
    </xdr:from>
    <xdr:ext cx="184731" cy="264560"/>
    <xdr:sp macro="" textlink="">
      <xdr:nvSpPr>
        <xdr:cNvPr id="33" name="TextBox 32">
          <a:extLst>
            <a:ext uri="{FF2B5EF4-FFF2-40B4-BE49-F238E27FC236}">
              <a16:creationId xmlns:a16="http://schemas.microsoft.com/office/drawing/2014/main" id="{152134A5-A69F-4C3F-9F68-51C1887E33F9}"/>
            </a:ext>
          </a:extLst>
        </xdr:cNvPr>
        <xdr:cNvSpPr txBox="1"/>
      </xdr:nvSpPr>
      <xdr:spPr>
        <a:xfrm>
          <a:off x="8543925" y="42548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4" name="TextBox 33">
          <a:extLst>
            <a:ext uri="{FF2B5EF4-FFF2-40B4-BE49-F238E27FC236}">
              <a16:creationId xmlns:a16="http://schemas.microsoft.com/office/drawing/2014/main" id="{6D1239D0-CF5C-46F7-9BCB-8F0D03E79C44}"/>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5" name="TextBox 34">
          <a:extLst>
            <a:ext uri="{FF2B5EF4-FFF2-40B4-BE49-F238E27FC236}">
              <a16:creationId xmlns:a16="http://schemas.microsoft.com/office/drawing/2014/main" id="{46A1E1D6-06FA-4DFD-AD67-4FDCFECFB9F7}"/>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6" name="TextBox 35">
          <a:extLst>
            <a:ext uri="{FF2B5EF4-FFF2-40B4-BE49-F238E27FC236}">
              <a16:creationId xmlns:a16="http://schemas.microsoft.com/office/drawing/2014/main" id="{973550FC-CFE3-4A20-8CD0-67472D46E8FE}"/>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37" name="TextBox 36">
          <a:extLst>
            <a:ext uri="{FF2B5EF4-FFF2-40B4-BE49-F238E27FC236}">
              <a16:creationId xmlns:a16="http://schemas.microsoft.com/office/drawing/2014/main" id="{8987F127-33AE-44C3-8283-FB8DC0CE08D0}"/>
            </a:ext>
          </a:extLst>
        </xdr:cNvPr>
        <xdr:cNvSpPr txBox="1"/>
      </xdr:nvSpPr>
      <xdr:spPr>
        <a:xfrm>
          <a:off x="8543925" y="45215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8" name="TextBox 37">
          <a:extLst>
            <a:ext uri="{FF2B5EF4-FFF2-40B4-BE49-F238E27FC236}">
              <a16:creationId xmlns:a16="http://schemas.microsoft.com/office/drawing/2014/main" id="{42A0B24E-9F0D-4BD8-84A0-978D3B4E96B9}"/>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39" name="TextBox 38">
          <a:extLst>
            <a:ext uri="{FF2B5EF4-FFF2-40B4-BE49-F238E27FC236}">
              <a16:creationId xmlns:a16="http://schemas.microsoft.com/office/drawing/2014/main" id="{396FAFA1-3149-4631-A3C1-F7324E1FBA63}"/>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0" name="TextBox 39">
          <a:extLst>
            <a:ext uri="{FF2B5EF4-FFF2-40B4-BE49-F238E27FC236}">
              <a16:creationId xmlns:a16="http://schemas.microsoft.com/office/drawing/2014/main" id="{B2DD91DD-D693-455B-93A9-61AEC0660185}"/>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15</xdr:row>
      <xdr:rowOff>0</xdr:rowOff>
    </xdr:from>
    <xdr:ext cx="184731" cy="264560"/>
    <xdr:sp macro="" textlink="">
      <xdr:nvSpPr>
        <xdr:cNvPr id="41" name="TextBox 40">
          <a:extLst>
            <a:ext uri="{FF2B5EF4-FFF2-40B4-BE49-F238E27FC236}">
              <a16:creationId xmlns:a16="http://schemas.microsoft.com/office/drawing/2014/main" id="{9B44B9FB-965C-4E8B-AD36-4643243BECD7}"/>
            </a:ext>
          </a:extLst>
        </xdr:cNvPr>
        <xdr:cNvSpPr txBox="1"/>
      </xdr:nvSpPr>
      <xdr:spPr>
        <a:xfrm>
          <a:off x="8543925" y="48072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42" name="TextBox 41">
          <a:extLst>
            <a:ext uri="{FF2B5EF4-FFF2-40B4-BE49-F238E27FC236}">
              <a16:creationId xmlns:a16="http://schemas.microsoft.com/office/drawing/2014/main" id="{B75A65AC-184F-4644-8335-78048FB1582A}"/>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43" name="TextBox 42">
          <a:extLst>
            <a:ext uri="{FF2B5EF4-FFF2-40B4-BE49-F238E27FC236}">
              <a16:creationId xmlns:a16="http://schemas.microsoft.com/office/drawing/2014/main" id="{C96D3CC3-D46F-4459-9FEE-436D9FC22E1B}"/>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44" name="TextBox 43">
          <a:extLst>
            <a:ext uri="{FF2B5EF4-FFF2-40B4-BE49-F238E27FC236}">
              <a16:creationId xmlns:a16="http://schemas.microsoft.com/office/drawing/2014/main" id="{D50D64F7-FF49-47B2-9013-500A820D6082}"/>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14</xdr:row>
      <xdr:rowOff>0</xdr:rowOff>
    </xdr:from>
    <xdr:ext cx="184731" cy="264560"/>
    <xdr:sp macro="" textlink="">
      <xdr:nvSpPr>
        <xdr:cNvPr id="45" name="TextBox 44">
          <a:extLst>
            <a:ext uri="{FF2B5EF4-FFF2-40B4-BE49-F238E27FC236}">
              <a16:creationId xmlns:a16="http://schemas.microsoft.com/office/drawing/2014/main" id="{99AF3106-5B4D-426B-B432-AC06659E2DA0}"/>
            </a:ext>
          </a:extLst>
        </xdr:cNvPr>
        <xdr:cNvSpPr txBox="1"/>
      </xdr:nvSpPr>
      <xdr:spPr>
        <a:xfrm>
          <a:off x="8543925" y="50930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6" name="TextBox 45">
          <a:extLst>
            <a:ext uri="{FF2B5EF4-FFF2-40B4-BE49-F238E27FC236}">
              <a16:creationId xmlns:a16="http://schemas.microsoft.com/office/drawing/2014/main" id="{B217F3F2-C90F-4E65-A401-95409AD3FD7D}"/>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7" name="TextBox 46">
          <a:extLst>
            <a:ext uri="{FF2B5EF4-FFF2-40B4-BE49-F238E27FC236}">
              <a16:creationId xmlns:a16="http://schemas.microsoft.com/office/drawing/2014/main" id="{83B59FDB-289C-4544-B7AA-7839D812088B}"/>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8" name="TextBox 47">
          <a:extLst>
            <a:ext uri="{FF2B5EF4-FFF2-40B4-BE49-F238E27FC236}">
              <a16:creationId xmlns:a16="http://schemas.microsoft.com/office/drawing/2014/main" id="{8F435E52-3094-4279-889A-5BA56054DE20}"/>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16</xdr:row>
      <xdr:rowOff>0</xdr:rowOff>
    </xdr:from>
    <xdr:ext cx="184731" cy="264560"/>
    <xdr:sp macro="" textlink="">
      <xdr:nvSpPr>
        <xdr:cNvPr id="49" name="TextBox 48">
          <a:extLst>
            <a:ext uri="{FF2B5EF4-FFF2-40B4-BE49-F238E27FC236}">
              <a16:creationId xmlns:a16="http://schemas.microsoft.com/office/drawing/2014/main" id="{0573591F-3CD5-4438-AF43-8910864372C8}"/>
            </a:ext>
          </a:extLst>
        </xdr:cNvPr>
        <xdr:cNvSpPr txBox="1"/>
      </xdr:nvSpPr>
      <xdr:spPr>
        <a:xfrm>
          <a:off x="8543925" y="50177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0" name="TextBox 49">
          <a:extLst>
            <a:ext uri="{FF2B5EF4-FFF2-40B4-BE49-F238E27FC236}">
              <a16:creationId xmlns:a16="http://schemas.microsoft.com/office/drawing/2014/main" id="{85B59716-6792-475E-976A-914C548B38CD}"/>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1" name="TextBox 50">
          <a:extLst>
            <a:ext uri="{FF2B5EF4-FFF2-40B4-BE49-F238E27FC236}">
              <a16:creationId xmlns:a16="http://schemas.microsoft.com/office/drawing/2014/main" id="{0528F058-0CCB-4E1C-9C01-E56CB28C9633}"/>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2" name="TextBox 51">
          <a:extLst>
            <a:ext uri="{FF2B5EF4-FFF2-40B4-BE49-F238E27FC236}">
              <a16:creationId xmlns:a16="http://schemas.microsoft.com/office/drawing/2014/main" id="{571D2362-55E6-4A01-815E-2C9517DC7A7C}"/>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17</xdr:row>
      <xdr:rowOff>0</xdr:rowOff>
    </xdr:from>
    <xdr:ext cx="184731" cy="264560"/>
    <xdr:sp macro="" textlink="">
      <xdr:nvSpPr>
        <xdr:cNvPr id="53" name="TextBox 52">
          <a:extLst>
            <a:ext uri="{FF2B5EF4-FFF2-40B4-BE49-F238E27FC236}">
              <a16:creationId xmlns:a16="http://schemas.microsoft.com/office/drawing/2014/main" id="{24F27006-A90C-44E5-BCB7-5F0E1BE92FC2}"/>
            </a:ext>
          </a:extLst>
        </xdr:cNvPr>
        <xdr:cNvSpPr txBox="1"/>
      </xdr:nvSpPr>
      <xdr:spPr>
        <a:xfrm>
          <a:off x="8543925" y="5273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54" name="TextBox 53">
          <a:extLst>
            <a:ext uri="{FF2B5EF4-FFF2-40B4-BE49-F238E27FC236}">
              <a16:creationId xmlns:a16="http://schemas.microsoft.com/office/drawing/2014/main" id="{995DD361-2329-496A-8943-E191C4721439}"/>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55" name="TextBox 54">
          <a:extLst>
            <a:ext uri="{FF2B5EF4-FFF2-40B4-BE49-F238E27FC236}">
              <a16:creationId xmlns:a16="http://schemas.microsoft.com/office/drawing/2014/main" id="{CDDCB38C-682C-4569-95DA-A0A5AA720826}"/>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56" name="TextBox 55">
          <a:extLst>
            <a:ext uri="{FF2B5EF4-FFF2-40B4-BE49-F238E27FC236}">
              <a16:creationId xmlns:a16="http://schemas.microsoft.com/office/drawing/2014/main" id="{DFFFCB04-28B4-40C1-98DA-A2D06BFA2E8D}"/>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18</xdr:row>
      <xdr:rowOff>0</xdr:rowOff>
    </xdr:from>
    <xdr:ext cx="184731" cy="264560"/>
    <xdr:sp macro="" textlink="">
      <xdr:nvSpPr>
        <xdr:cNvPr id="57" name="TextBox 56">
          <a:extLst>
            <a:ext uri="{FF2B5EF4-FFF2-40B4-BE49-F238E27FC236}">
              <a16:creationId xmlns:a16="http://schemas.microsoft.com/office/drawing/2014/main" id="{240A1A8E-2900-4810-AACE-608E2E68676E}"/>
            </a:ext>
          </a:extLst>
        </xdr:cNvPr>
        <xdr:cNvSpPr txBox="1"/>
      </xdr:nvSpPr>
      <xdr:spPr>
        <a:xfrm>
          <a:off x="8543925" y="5597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58" name="TextBox 57">
          <a:extLst>
            <a:ext uri="{FF2B5EF4-FFF2-40B4-BE49-F238E27FC236}">
              <a16:creationId xmlns:a16="http://schemas.microsoft.com/office/drawing/2014/main" id="{9792F19F-C87E-4FEB-88EE-4139B2D0E3D4}"/>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59" name="TextBox 58">
          <a:extLst>
            <a:ext uri="{FF2B5EF4-FFF2-40B4-BE49-F238E27FC236}">
              <a16:creationId xmlns:a16="http://schemas.microsoft.com/office/drawing/2014/main" id="{D83DD15C-0520-4CAE-A374-59FE62DA7E15}"/>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60" name="TextBox 59">
          <a:extLst>
            <a:ext uri="{FF2B5EF4-FFF2-40B4-BE49-F238E27FC236}">
              <a16:creationId xmlns:a16="http://schemas.microsoft.com/office/drawing/2014/main" id="{16262853-0828-4E04-8182-1C39EB6677BF}"/>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19</xdr:row>
      <xdr:rowOff>0</xdr:rowOff>
    </xdr:from>
    <xdr:ext cx="184731" cy="264560"/>
    <xdr:sp macro="" textlink="">
      <xdr:nvSpPr>
        <xdr:cNvPr id="61" name="TextBox 60">
          <a:extLst>
            <a:ext uri="{FF2B5EF4-FFF2-40B4-BE49-F238E27FC236}">
              <a16:creationId xmlns:a16="http://schemas.microsoft.com/office/drawing/2014/main" id="{56B06898-A89E-4190-BE23-2F597D3BE6A0}"/>
            </a:ext>
          </a:extLst>
        </xdr:cNvPr>
        <xdr:cNvSpPr txBox="1"/>
      </xdr:nvSpPr>
      <xdr:spPr>
        <a:xfrm>
          <a:off x="8543925" y="59026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2" name="TextBox 61">
          <a:extLst>
            <a:ext uri="{FF2B5EF4-FFF2-40B4-BE49-F238E27FC236}">
              <a16:creationId xmlns:a16="http://schemas.microsoft.com/office/drawing/2014/main" id="{444DE90E-E638-4ABF-BAC8-39BAEAA80CBB}"/>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3" name="TextBox 62">
          <a:extLst>
            <a:ext uri="{FF2B5EF4-FFF2-40B4-BE49-F238E27FC236}">
              <a16:creationId xmlns:a16="http://schemas.microsoft.com/office/drawing/2014/main" id="{4A47F2EB-9D4C-42F8-A5A4-3672A3E73965}"/>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4" name="TextBox 63">
          <a:extLst>
            <a:ext uri="{FF2B5EF4-FFF2-40B4-BE49-F238E27FC236}">
              <a16:creationId xmlns:a16="http://schemas.microsoft.com/office/drawing/2014/main" id="{DFBF4BF8-AE64-4A0F-93A4-EA8C8B366D00}"/>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31</xdr:row>
      <xdr:rowOff>0</xdr:rowOff>
    </xdr:from>
    <xdr:ext cx="184731" cy="264560"/>
    <xdr:sp macro="" textlink="">
      <xdr:nvSpPr>
        <xdr:cNvPr id="65" name="TextBox 64">
          <a:extLst>
            <a:ext uri="{FF2B5EF4-FFF2-40B4-BE49-F238E27FC236}">
              <a16:creationId xmlns:a16="http://schemas.microsoft.com/office/drawing/2014/main" id="{05F55D9A-5855-4CF5-9E0B-F7E62B57269A}"/>
            </a:ext>
          </a:extLst>
        </xdr:cNvPr>
        <xdr:cNvSpPr txBox="1"/>
      </xdr:nvSpPr>
      <xdr:spPr>
        <a:xfrm>
          <a:off x="8543925" y="61693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32</xdr:row>
      <xdr:rowOff>0</xdr:rowOff>
    </xdr:from>
    <xdr:ext cx="184731" cy="264560"/>
    <xdr:sp macro="" textlink="">
      <xdr:nvSpPr>
        <xdr:cNvPr id="66" name="TextBox 65">
          <a:extLst>
            <a:ext uri="{FF2B5EF4-FFF2-40B4-BE49-F238E27FC236}">
              <a16:creationId xmlns:a16="http://schemas.microsoft.com/office/drawing/2014/main" id="{821557F7-E177-439C-B9C8-46D6E6CBE35D}"/>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32</xdr:row>
      <xdr:rowOff>0</xdr:rowOff>
    </xdr:from>
    <xdr:ext cx="184731" cy="264560"/>
    <xdr:sp macro="" textlink="">
      <xdr:nvSpPr>
        <xdr:cNvPr id="67" name="TextBox 66">
          <a:extLst>
            <a:ext uri="{FF2B5EF4-FFF2-40B4-BE49-F238E27FC236}">
              <a16:creationId xmlns:a16="http://schemas.microsoft.com/office/drawing/2014/main" id="{36E346F0-A8D0-4C25-9B23-450BC224300F}"/>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32</xdr:row>
      <xdr:rowOff>0</xdr:rowOff>
    </xdr:from>
    <xdr:ext cx="184731" cy="264560"/>
    <xdr:sp macro="" textlink="">
      <xdr:nvSpPr>
        <xdr:cNvPr id="68" name="TextBox 67">
          <a:extLst>
            <a:ext uri="{FF2B5EF4-FFF2-40B4-BE49-F238E27FC236}">
              <a16:creationId xmlns:a16="http://schemas.microsoft.com/office/drawing/2014/main" id="{0D3A004F-4F45-4106-9100-99E23E6261BA}"/>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32</xdr:row>
      <xdr:rowOff>0</xdr:rowOff>
    </xdr:from>
    <xdr:ext cx="184731" cy="264560"/>
    <xdr:sp macro="" textlink="">
      <xdr:nvSpPr>
        <xdr:cNvPr id="69" name="TextBox 68">
          <a:extLst>
            <a:ext uri="{FF2B5EF4-FFF2-40B4-BE49-F238E27FC236}">
              <a16:creationId xmlns:a16="http://schemas.microsoft.com/office/drawing/2014/main" id="{5465F83B-2545-48B7-A2D9-DA389B15668C}"/>
            </a:ext>
          </a:extLst>
        </xdr:cNvPr>
        <xdr:cNvSpPr txBox="1"/>
      </xdr:nvSpPr>
      <xdr:spPr>
        <a:xfrm>
          <a:off x="8667750" y="6416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0" name="TextBox 69">
          <a:extLst>
            <a:ext uri="{FF2B5EF4-FFF2-40B4-BE49-F238E27FC236}">
              <a16:creationId xmlns:a16="http://schemas.microsoft.com/office/drawing/2014/main" id="{1367D8AD-9266-4F9B-B998-2396EF84C6F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1" name="TextBox 70">
          <a:extLst>
            <a:ext uri="{FF2B5EF4-FFF2-40B4-BE49-F238E27FC236}">
              <a16:creationId xmlns:a16="http://schemas.microsoft.com/office/drawing/2014/main" id="{E9C52C1E-7EE3-4AA4-B0A9-749FA0C2CDC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2" name="TextBox 71">
          <a:extLst>
            <a:ext uri="{FF2B5EF4-FFF2-40B4-BE49-F238E27FC236}">
              <a16:creationId xmlns:a16="http://schemas.microsoft.com/office/drawing/2014/main" id="{27AE8CD4-60F8-4BF5-BF51-BBAE1A56CFF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3" name="TextBox 72">
          <a:extLst>
            <a:ext uri="{FF2B5EF4-FFF2-40B4-BE49-F238E27FC236}">
              <a16:creationId xmlns:a16="http://schemas.microsoft.com/office/drawing/2014/main" id="{C4B7396A-0A41-4CC8-8DF0-E073B918E0C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4" name="TextBox 73">
          <a:extLst>
            <a:ext uri="{FF2B5EF4-FFF2-40B4-BE49-F238E27FC236}">
              <a16:creationId xmlns:a16="http://schemas.microsoft.com/office/drawing/2014/main" id="{4D499188-D692-4F4F-AB7E-C8708EF8FD3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5" name="TextBox 74">
          <a:extLst>
            <a:ext uri="{FF2B5EF4-FFF2-40B4-BE49-F238E27FC236}">
              <a16:creationId xmlns:a16="http://schemas.microsoft.com/office/drawing/2014/main" id="{C38FD7D5-BC88-4D61-8AED-62858BF304B9}"/>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6" name="TextBox 75">
          <a:extLst>
            <a:ext uri="{FF2B5EF4-FFF2-40B4-BE49-F238E27FC236}">
              <a16:creationId xmlns:a16="http://schemas.microsoft.com/office/drawing/2014/main" id="{A6EF1D75-1E65-4943-BA46-152E99603156}"/>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77" name="TextBox 76">
          <a:extLst>
            <a:ext uri="{FF2B5EF4-FFF2-40B4-BE49-F238E27FC236}">
              <a16:creationId xmlns:a16="http://schemas.microsoft.com/office/drawing/2014/main" id="{4309D093-12C9-4639-80AF-FA1C345F77F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78" name="TextBox 77">
          <a:extLst>
            <a:ext uri="{FF2B5EF4-FFF2-40B4-BE49-F238E27FC236}">
              <a16:creationId xmlns:a16="http://schemas.microsoft.com/office/drawing/2014/main" id="{73281A32-D5A6-48F1-BD0F-DD05C369AEC6}"/>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79" name="TextBox 78">
          <a:extLst>
            <a:ext uri="{FF2B5EF4-FFF2-40B4-BE49-F238E27FC236}">
              <a16:creationId xmlns:a16="http://schemas.microsoft.com/office/drawing/2014/main" id="{D945B297-DFDE-4DF1-9A0D-03E4D04715A8}"/>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80" name="TextBox 79">
          <a:extLst>
            <a:ext uri="{FF2B5EF4-FFF2-40B4-BE49-F238E27FC236}">
              <a16:creationId xmlns:a16="http://schemas.microsoft.com/office/drawing/2014/main" id="{6A811BFB-81ED-46F3-ACA7-3E8E9579F094}"/>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81" name="TextBox 80">
          <a:extLst>
            <a:ext uri="{FF2B5EF4-FFF2-40B4-BE49-F238E27FC236}">
              <a16:creationId xmlns:a16="http://schemas.microsoft.com/office/drawing/2014/main" id="{BEF05086-0EB6-4148-8531-C9965A773C8E}"/>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2" name="TextBox 81">
          <a:extLst>
            <a:ext uri="{FF2B5EF4-FFF2-40B4-BE49-F238E27FC236}">
              <a16:creationId xmlns:a16="http://schemas.microsoft.com/office/drawing/2014/main" id="{100D3907-5177-4C67-82BA-C4FC41B6146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3" name="TextBox 82">
          <a:extLst>
            <a:ext uri="{FF2B5EF4-FFF2-40B4-BE49-F238E27FC236}">
              <a16:creationId xmlns:a16="http://schemas.microsoft.com/office/drawing/2014/main" id="{A9FACAD2-6C06-4D86-9308-01DD5E68A0A8}"/>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4" name="TextBox 83">
          <a:extLst>
            <a:ext uri="{FF2B5EF4-FFF2-40B4-BE49-F238E27FC236}">
              <a16:creationId xmlns:a16="http://schemas.microsoft.com/office/drawing/2014/main" id="{991D6ED6-BA81-457A-B457-AD681D655038}"/>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5" name="TextBox 84">
          <a:extLst>
            <a:ext uri="{FF2B5EF4-FFF2-40B4-BE49-F238E27FC236}">
              <a16:creationId xmlns:a16="http://schemas.microsoft.com/office/drawing/2014/main" id="{D704E65E-FEB2-4133-AFC6-7B96EBB92BEA}"/>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6" name="TextBox 85">
          <a:extLst>
            <a:ext uri="{FF2B5EF4-FFF2-40B4-BE49-F238E27FC236}">
              <a16:creationId xmlns:a16="http://schemas.microsoft.com/office/drawing/2014/main" id="{8064B477-DACB-45E6-875C-FEBF16D4399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7" name="TextBox 86">
          <a:extLst>
            <a:ext uri="{FF2B5EF4-FFF2-40B4-BE49-F238E27FC236}">
              <a16:creationId xmlns:a16="http://schemas.microsoft.com/office/drawing/2014/main" id="{153100B6-E4CB-4118-B0BC-C7171A0F7AF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8" name="TextBox 87">
          <a:extLst>
            <a:ext uri="{FF2B5EF4-FFF2-40B4-BE49-F238E27FC236}">
              <a16:creationId xmlns:a16="http://schemas.microsoft.com/office/drawing/2014/main" id="{2ED8C170-B01A-4E76-9D8E-FF50770B309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89" name="TextBox 88">
          <a:extLst>
            <a:ext uri="{FF2B5EF4-FFF2-40B4-BE49-F238E27FC236}">
              <a16:creationId xmlns:a16="http://schemas.microsoft.com/office/drawing/2014/main" id="{D053191B-BA25-4512-BC96-BAADA262D19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0" name="TextBox 89">
          <a:extLst>
            <a:ext uri="{FF2B5EF4-FFF2-40B4-BE49-F238E27FC236}">
              <a16:creationId xmlns:a16="http://schemas.microsoft.com/office/drawing/2014/main" id="{53BF0E15-7DE7-4DFE-B1E7-A8F1FECBAE7D}"/>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1" name="TextBox 90">
          <a:extLst>
            <a:ext uri="{FF2B5EF4-FFF2-40B4-BE49-F238E27FC236}">
              <a16:creationId xmlns:a16="http://schemas.microsoft.com/office/drawing/2014/main" id="{C6C37FB9-0C64-4F44-B374-63B5BFD1C206}"/>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2" name="TextBox 91">
          <a:extLst>
            <a:ext uri="{FF2B5EF4-FFF2-40B4-BE49-F238E27FC236}">
              <a16:creationId xmlns:a16="http://schemas.microsoft.com/office/drawing/2014/main" id="{18309830-1570-47FF-A9A1-5D25475DFC24}"/>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3" name="TextBox 92">
          <a:extLst>
            <a:ext uri="{FF2B5EF4-FFF2-40B4-BE49-F238E27FC236}">
              <a16:creationId xmlns:a16="http://schemas.microsoft.com/office/drawing/2014/main" id="{ECFD5351-7BC2-4B71-8477-30A75DA0CC28}"/>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4" name="TextBox 93">
          <a:extLst>
            <a:ext uri="{FF2B5EF4-FFF2-40B4-BE49-F238E27FC236}">
              <a16:creationId xmlns:a16="http://schemas.microsoft.com/office/drawing/2014/main" id="{661FB3AD-A665-4D38-AF8C-2B50120BB4D9}"/>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5" name="TextBox 94">
          <a:extLst>
            <a:ext uri="{FF2B5EF4-FFF2-40B4-BE49-F238E27FC236}">
              <a16:creationId xmlns:a16="http://schemas.microsoft.com/office/drawing/2014/main" id="{70D22171-4FB8-44D5-A544-15AA1F5491B1}"/>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6" name="TextBox 95">
          <a:extLst>
            <a:ext uri="{FF2B5EF4-FFF2-40B4-BE49-F238E27FC236}">
              <a16:creationId xmlns:a16="http://schemas.microsoft.com/office/drawing/2014/main" id="{7FB63E84-0C47-4262-B5A5-9A7211CA5D32}"/>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7" name="TextBox 96">
          <a:extLst>
            <a:ext uri="{FF2B5EF4-FFF2-40B4-BE49-F238E27FC236}">
              <a16:creationId xmlns:a16="http://schemas.microsoft.com/office/drawing/2014/main" id="{EAA74D92-48C2-42A6-A36E-A9EBDD94AEF1}"/>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8" name="TextBox 97">
          <a:extLst>
            <a:ext uri="{FF2B5EF4-FFF2-40B4-BE49-F238E27FC236}">
              <a16:creationId xmlns:a16="http://schemas.microsoft.com/office/drawing/2014/main" id="{DB56DDAA-4771-4324-BE6E-5C76CF837BE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99" name="TextBox 98">
          <a:extLst>
            <a:ext uri="{FF2B5EF4-FFF2-40B4-BE49-F238E27FC236}">
              <a16:creationId xmlns:a16="http://schemas.microsoft.com/office/drawing/2014/main" id="{EA8112CF-3365-4F62-8496-AC06E44FEC6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00" name="TextBox 99">
          <a:extLst>
            <a:ext uri="{FF2B5EF4-FFF2-40B4-BE49-F238E27FC236}">
              <a16:creationId xmlns:a16="http://schemas.microsoft.com/office/drawing/2014/main" id="{4CE51E36-D1D4-4DD6-AABB-02B0522584F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01" name="TextBox 100">
          <a:extLst>
            <a:ext uri="{FF2B5EF4-FFF2-40B4-BE49-F238E27FC236}">
              <a16:creationId xmlns:a16="http://schemas.microsoft.com/office/drawing/2014/main" id="{76C88C4A-8548-419D-85D8-3694CAC6507F}"/>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02" name="TextBox 101">
          <a:extLst>
            <a:ext uri="{FF2B5EF4-FFF2-40B4-BE49-F238E27FC236}">
              <a16:creationId xmlns:a16="http://schemas.microsoft.com/office/drawing/2014/main" id="{CCC433CB-30BE-4DBC-8B72-C1577918FEE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03" name="TextBox 102">
          <a:extLst>
            <a:ext uri="{FF2B5EF4-FFF2-40B4-BE49-F238E27FC236}">
              <a16:creationId xmlns:a16="http://schemas.microsoft.com/office/drawing/2014/main" id="{F86C2232-531F-4069-B147-8EB3D4587E82}"/>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04" name="TextBox 103">
          <a:extLst>
            <a:ext uri="{FF2B5EF4-FFF2-40B4-BE49-F238E27FC236}">
              <a16:creationId xmlns:a16="http://schemas.microsoft.com/office/drawing/2014/main" id="{24DE4E9F-1F9E-4B89-A172-3E40CD273358}"/>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05" name="TextBox 104">
          <a:extLst>
            <a:ext uri="{FF2B5EF4-FFF2-40B4-BE49-F238E27FC236}">
              <a16:creationId xmlns:a16="http://schemas.microsoft.com/office/drawing/2014/main" id="{934804C9-1C11-4F59-9F09-E2D788DFF3F6}"/>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06" name="TextBox 105">
          <a:extLst>
            <a:ext uri="{FF2B5EF4-FFF2-40B4-BE49-F238E27FC236}">
              <a16:creationId xmlns:a16="http://schemas.microsoft.com/office/drawing/2014/main" id="{8A652998-5362-46B9-9FDF-17FD3760CB3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07" name="TextBox 106">
          <a:extLst>
            <a:ext uri="{FF2B5EF4-FFF2-40B4-BE49-F238E27FC236}">
              <a16:creationId xmlns:a16="http://schemas.microsoft.com/office/drawing/2014/main" id="{8200C133-7388-449E-AAF9-4774027FAF4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08" name="TextBox 107">
          <a:extLst>
            <a:ext uri="{FF2B5EF4-FFF2-40B4-BE49-F238E27FC236}">
              <a16:creationId xmlns:a16="http://schemas.microsoft.com/office/drawing/2014/main" id="{39E175F2-B514-4762-BF7A-F74D45AA5DC5}"/>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09" name="TextBox 108">
          <a:extLst>
            <a:ext uri="{FF2B5EF4-FFF2-40B4-BE49-F238E27FC236}">
              <a16:creationId xmlns:a16="http://schemas.microsoft.com/office/drawing/2014/main" id="{20763938-E0F0-4A82-8B92-54B4278B733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0" name="TextBox 109">
          <a:extLst>
            <a:ext uri="{FF2B5EF4-FFF2-40B4-BE49-F238E27FC236}">
              <a16:creationId xmlns:a16="http://schemas.microsoft.com/office/drawing/2014/main" id="{C9A90AF7-D57D-4294-99AF-76550F2F3D0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1" name="TextBox 110">
          <a:extLst>
            <a:ext uri="{FF2B5EF4-FFF2-40B4-BE49-F238E27FC236}">
              <a16:creationId xmlns:a16="http://schemas.microsoft.com/office/drawing/2014/main" id="{666FE949-BB53-4891-B4F3-A7E510E78DB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2" name="TextBox 111">
          <a:extLst>
            <a:ext uri="{FF2B5EF4-FFF2-40B4-BE49-F238E27FC236}">
              <a16:creationId xmlns:a16="http://schemas.microsoft.com/office/drawing/2014/main" id="{02333E9B-DDDB-4C0A-82D3-D6E581BC98FA}"/>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3" name="TextBox 112">
          <a:extLst>
            <a:ext uri="{FF2B5EF4-FFF2-40B4-BE49-F238E27FC236}">
              <a16:creationId xmlns:a16="http://schemas.microsoft.com/office/drawing/2014/main" id="{819EFE18-10BA-4F0F-8D85-4090B360B20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14" name="TextBox 113">
          <a:extLst>
            <a:ext uri="{FF2B5EF4-FFF2-40B4-BE49-F238E27FC236}">
              <a16:creationId xmlns:a16="http://schemas.microsoft.com/office/drawing/2014/main" id="{63EE409B-8166-4A2A-9820-9AD49C9A395B}"/>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15" name="TextBox 114">
          <a:extLst>
            <a:ext uri="{FF2B5EF4-FFF2-40B4-BE49-F238E27FC236}">
              <a16:creationId xmlns:a16="http://schemas.microsoft.com/office/drawing/2014/main" id="{8B1657D9-5F97-403D-A02F-D6BF1D837DD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16" name="TextBox 115">
          <a:extLst>
            <a:ext uri="{FF2B5EF4-FFF2-40B4-BE49-F238E27FC236}">
              <a16:creationId xmlns:a16="http://schemas.microsoft.com/office/drawing/2014/main" id="{BF5CECF7-BF17-492E-9CF5-6F299E85992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17" name="TextBox 116">
          <a:extLst>
            <a:ext uri="{FF2B5EF4-FFF2-40B4-BE49-F238E27FC236}">
              <a16:creationId xmlns:a16="http://schemas.microsoft.com/office/drawing/2014/main" id="{481929BF-F42A-41C5-9A56-4DE485C4E6E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8" name="TextBox 117">
          <a:extLst>
            <a:ext uri="{FF2B5EF4-FFF2-40B4-BE49-F238E27FC236}">
              <a16:creationId xmlns:a16="http://schemas.microsoft.com/office/drawing/2014/main" id="{A4637D48-E00D-4233-B02C-6824CD63C505}"/>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19" name="TextBox 118">
          <a:extLst>
            <a:ext uri="{FF2B5EF4-FFF2-40B4-BE49-F238E27FC236}">
              <a16:creationId xmlns:a16="http://schemas.microsoft.com/office/drawing/2014/main" id="{2BF7C9E8-7493-4FA8-8B27-D579D3A1D84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0" name="TextBox 119">
          <a:extLst>
            <a:ext uri="{FF2B5EF4-FFF2-40B4-BE49-F238E27FC236}">
              <a16:creationId xmlns:a16="http://schemas.microsoft.com/office/drawing/2014/main" id="{C1473956-A824-45BD-ACB3-8E7D4703528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1" name="TextBox 120">
          <a:extLst>
            <a:ext uri="{FF2B5EF4-FFF2-40B4-BE49-F238E27FC236}">
              <a16:creationId xmlns:a16="http://schemas.microsoft.com/office/drawing/2014/main" id="{D95A5E5A-729C-4CD4-BEE1-CFE370400B8B}"/>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2" name="TextBox 121">
          <a:extLst>
            <a:ext uri="{FF2B5EF4-FFF2-40B4-BE49-F238E27FC236}">
              <a16:creationId xmlns:a16="http://schemas.microsoft.com/office/drawing/2014/main" id="{B8DCDDCA-9D92-4352-B275-0F9186B902E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3" name="TextBox 122">
          <a:extLst>
            <a:ext uri="{FF2B5EF4-FFF2-40B4-BE49-F238E27FC236}">
              <a16:creationId xmlns:a16="http://schemas.microsoft.com/office/drawing/2014/main" id="{109E8647-EB5F-4549-BE0E-AAE6118AA25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4" name="TextBox 123">
          <a:extLst>
            <a:ext uri="{FF2B5EF4-FFF2-40B4-BE49-F238E27FC236}">
              <a16:creationId xmlns:a16="http://schemas.microsoft.com/office/drawing/2014/main" id="{BC12422D-F20A-44CC-AB8E-6545E9AF4E4B}"/>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25" name="TextBox 124">
          <a:extLst>
            <a:ext uri="{FF2B5EF4-FFF2-40B4-BE49-F238E27FC236}">
              <a16:creationId xmlns:a16="http://schemas.microsoft.com/office/drawing/2014/main" id="{3FAAF5AE-64BE-4B00-9F35-C274E53CA81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26" name="TextBox 125">
          <a:extLst>
            <a:ext uri="{FF2B5EF4-FFF2-40B4-BE49-F238E27FC236}">
              <a16:creationId xmlns:a16="http://schemas.microsoft.com/office/drawing/2014/main" id="{AC7404E4-B79A-42F5-A4C8-1209B9EA33CD}"/>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27" name="TextBox 126">
          <a:extLst>
            <a:ext uri="{FF2B5EF4-FFF2-40B4-BE49-F238E27FC236}">
              <a16:creationId xmlns:a16="http://schemas.microsoft.com/office/drawing/2014/main" id="{AA7DD791-D3CB-466B-A0D6-84E8B988E534}"/>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28" name="TextBox 127">
          <a:extLst>
            <a:ext uri="{FF2B5EF4-FFF2-40B4-BE49-F238E27FC236}">
              <a16:creationId xmlns:a16="http://schemas.microsoft.com/office/drawing/2014/main" id="{BFF3B16F-6E21-4746-B6A7-5525167F2CA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29" name="TextBox 128">
          <a:extLst>
            <a:ext uri="{FF2B5EF4-FFF2-40B4-BE49-F238E27FC236}">
              <a16:creationId xmlns:a16="http://schemas.microsoft.com/office/drawing/2014/main" id="{EC0D6EAA-F839-4B73-8324-1F81DEA88A0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0" name="TextBox 129">
          <a:extLst>
            <a:ext uri="{FF2B5EF4-FFF2-40B4-BE49-F238E27FC236}">
              <a16:creationId xmlns:a16="http://schemas.microsoft.com/office/drawing/2014/main" id="{F4769C09-9887-41CB-A255-D3944A2181F5}"/>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1" name="TextBox 130">
          <a:extLst>
            <a:ext uri="{FF2B5EF4-FFF2-40B4-BE49-F238E27FC236}">
              <a16:creationId xmlns:a16="http://schemas.microsoft.com/office/drawing/2014/main" id="{588E4999-88DE-490F-8DA5-B341DA63CEF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2" name="TextBox 131">
          <a:extLst>
            <a:ext uri="{FF2B5EF4-FFF2-40B4-BE49-F238E27FC236}">
              <a16:creationId xmlns:a16="http://schemas.microsoft.com/office/drawing/2014/main" id="{98B74D3C-E9B0-49BC-8B61-CE39B55133EC}"/>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3" name="TextBox 132">
          <a:extLst>
            <a:ext uri="{FF2B5EF4-FFF2-40B4-BE49-F238E27FC236}">
              <a16:creationId xmlns:a16="http://schemas.microsoft.com/office/drawing/2014/main" id="{63FBDB9B-04F1-4840-931E-BB12BBEBA71D}"/>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4" name="TextBox 133">
          <a:extLst>
            <a:ext uri="{FF2B5EF4-FFF2-40B4-BE49-F238E27FC236}">
              <a16:creationId xmlns:a16="http://schemas.microsoft.com/office/drawing/2014/main" id="{8EFF4077-D19E-4862-8A3F-37A9200A9DCE}"/>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5" name="TextBox 134">
          <a:extLst>
            <a:ext uri="{FF2B5EF4-FFF2-40B4-BE49-F238E27FC236}">
              <a16:creationId xmlns:a16="http://schemas.microsoft.com/office/drawing/2014/main" id="{7A797B1A-0F0F-4EE8-B507-DE4344DC0A23}"/>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6" name="TextBox 135">
          <a:extLst>
            <a:ext uri="{FF2B5EF4-FFF2-40B4-BE49-F238E27FC236}">
              <a16:creationId xmlns:a16="http://schemas.microsoft.com/office/drawing/2014/main" id="{F98CADB9-1BC2-4B6D-A108-6646B434920B}"/>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7" name="TextBox 136">
          <a:extLst>
            <a:ext uri="{FF2B5EF4-FFF2-40B4-BE49-F238E27FC236}">
              <a16:creationId xmlns:a16="http://schemas.microsoft.com/office/drawing/2014/main" id="{BD671C75-C551-4F44-A4BA-8266F944BA80}"/>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35</xdr:row>
      <xdr:rowOff>0</xdr:rowOff>
    </xdr:from>
    <xdr:ext cx="184731" cy="264560"/>
    <xdr:sp macro="" textlink="">
      <xdr:nvSpPr>
        <xdr:cNvPr id="138" name="TextBox 137">
          <a:extLst>
            <a:ext uri="{FF2B5EF4-FFF2-40B4-BE49-F238E27FC236}">
              <a16:creationId xmlns:a16="http://schemas.microsoft.com/office/drawing/2014/main" id="{A7A17937-A85A-4D5E-BAB3-742E0029477B}"/>
            </a:ext>
          </a:extLst>
        </xdr:cNvPr>
        <xdr:cNvSpPr txBox="1"/>
      </xdr:nvSpPr>
      <xdr:spPr>
        <a:xfrm>
          <a:off x="1132522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39" name="TextBox 138">
          <a:extLst>
            <a:ext uri="{FF2B5EF4-FFF2-40B4-BE49-F238E27FC236}">
              <a16:creationId xmlns:a16="http://schemas.microsoft.com/office/drawing/2014/main" id="{E39C46DA-2BDD-4DE9-AFAD-852F7469E7F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0" name="TextBox 139">
          <a:extLst>
            <a:ext uri="{FF2B5EF4-FFF2-40B4-BE49-F238E27FC236}">
              <a16:creationId xmlns:a16="http://schemas.microsoft.com/office/drawing/2014/main" id="{5915BF43-D00F-4B38-95D2-1320AB39A51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1" name="TextBox 140">
          <a:extLst>
            <a:ext uri="{FF2B5EF4-FFF2-40B4-BE49-F238E27FC236}">
              <a16:creationId xmlns:a16="http://schemas.microsoft.com/office/drawing/2014/main" id="{A85BC82E-893B-442E-8A13-5FC61608A560}"/>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2" name="TextBox 141">
          <a:extLst>
            <a:ext uri="{FF2B5EF4-FFF2-40B4-BE49-F238E27FC236}">
              <a16:creationId xmlns:a16="http://schemas.microsoft.com/office/drawing/2014/main" id="{9E79C951-55F5-431E-BD7A-60D32FEBC03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3" name="TextBox 142">
          <a:extLst>
            <a:ext uri="{FF2B5EF4-FFF2-40B4-BE49-F238E27FC236}">
              <a16:creationId xmlns:a16="http://schemas.microsoft.com/office/drawing/2014/main" id="{ECE0BE89-E941-4547-AC97-8B9AD3EC2DCF}"/>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4" name="TextBox 143">
          <a:extLst>
            <a:ext uri="{FF2B5EF4-FFF2-40B4-BE49-F238E27FC236}">
              <a16:creationId xmlns:a16="http://schemas.microsoft.com/office/drawing/2014/main" id="{DD06B3FB-BC9E-4504-92F6-321B23803B36}"/>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5" name="TextBox 144">
          <a:extLst>
            <a:ext uri="{FF2B5EF4-FFF2-40B4-BE49-F238E27FC236}">
              <a16:creationId xmlns:a16="http://schemas.microsoft.com/office/drawing/2014/main" id="{0038ABBB-4606-4B38-ACBF-1F086F0F3CF5}"/>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6" name="TextBox 145">
          <a:extLst>
            <a:ext uri="{FF2B5EF4-FFF2-40B4-BE49-F238E27FC236}">
              <a16:creationId xmlns:a16="http://schemas.microsoft.com/office/drawing/2014/main" id="{71DDDF28-4C1B-4383-91F9-94A159A503C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7" name="TextBox 146">
          <a:extLst>
            <a:ext uri="{FF2B5EF4-FFF2-40B4-BE49-F238E27FC236}">
              <a16:creationId xmlns:a16="http://schemas.microsoft.com/office/drawing/2014/main" id="{9501AE41-6AA9-4DF7-B077-7B6575E33FA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8" name="TextBox 147">
          <a:extLst>
            <a:ext uri="{FF2B5EF4-FFF2-40B4-BE49-F238E27FC236}">
              <a16:creationId xmlns:a16="http://schemas.microsoft.com/office/drawing/2014/main" id="{E3DDB15B-A8A5-4B8D-BD92-2BFFB947603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49" name="TextBox 148">
          <a:extLst>
            <a:ext uri="{FF2B5EF4-FFF2-40B4-BE49-F238E27FC236}">
              <a16:creationId xmlns:a16="http://schemas.microsoft.com/office/drawing/2014/main" id="{8C4DFFD5-24B8-4E12-B74E-16B844A3B46D}"/>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0" name="TextBox 149">
          <a:extLst>
            <a:ext uri="{FF2B5EF4-FFF2-40B4-BE49-F238E27FC236}">
              <a16:creationId xmlns:a16="http://schemas.microsoft.com/office/drawing/2014/main" id="{8D2A55B4-2658-44D7-8B6F-D6F03BD51BB4}"/>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1" name="TextBox 150">
          <a:extLst>
            <a:ext uri="{FF2B5EF4-FFF2-40B4-BE49-F238E27FC236}">
              <a16:creationId xmlns:a16="http://schemas.microsoft.com/office/drawing/2014/main" id="{CD07CAEF-0347-4AEE-AC0D-08E62320234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2" name="TextBox 151">
          <a:extLst>
            <a:ext uri="{FF2B5EF4-FFF2-40B4-BE49-F238E27FC236}">
              <a16:creationId xmlns:a16="http://schemas.microsoft.com/office/drawing/2014/main" id="{4EE8D0F1-8B40-4ACB-A4C3-EA81EE4DE90F}"/>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3" name="TextBox 152">
          <a:extLst>
            <a:ext uri="{FF2B5EF4-FFF2-40B4-BE49-F238E27FC236}">
              <a16:creationId xmlns:a16="http://schemas.microsoft.com/office/drawing/2014/main" id="{B2FFF120-95D4-48D4-AAA9-BC28A104452A}"/>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4" name="TextBox 153">
          <a:extLst>
            <a:ext uri="{FF2B5EF4-FFF2-40B4-BE49-F238E27FC236}">
              <a16:creationId xmlns:a16="http://schemas.microsoft.com/office/drawing/2014/main" id="{4EDECD21-640C-4C82-95A3-DD3806452153}"/>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5" name="TextBox 154">
          <a:extLst>
            <a:ext uri="{FF2B5EF4-FFF2-40B4-BE49-F238E27FC236}">
              <a16:creationId xmlns:a16="http://schemas.microsoft.com/office/drawing/2014/main" id="{558BEF50-E794-4E3E-B3DA-1018BE193451}"/>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6" name="TextBox 155">
          <a:extLst>
            <a:ext uri="{FF2B5EF4-FFF2-40B4-BE49-F238E27FC236}">
              <a16:creationId xmlns:a16="http://schemas.microsoft.com/office/drawing/2014/main" id="{7DAFF495-4AA1-4E20-8185-36AECC0DC45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7" name="TextBox 156">
          <a:extLst>
            <a:ext uri="{FF2B5EF4-FFF2-40B4-BE49-F238E27FC236}">
              <a16:creationId xmlns:a16="http://schemas.microsoft.com/office/drawing/2014/main" id="{BF3AA954-E4B5-4A88-B57E-4188C373CF72}"/>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8" name="TextBox 157">
          <a:extLst>
            <a:ext uri="{FF2B5EF4-FFF2-40B4-BE49-F238E27FC236}">
              <a16:creationId xmlns:a16="http://schemas.microsoft.com/office/drawing/2014/main" id="{996C968E-7792-4EEA-9AF0-2E0167FEA9A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59" name="TextBox 158">
          <a:extLst>
            <a:ext uri="{FF2B5EF4-FFF2-40B4-BE49-F238E27FC236}">
              <a16:creationId xmlns:a16="http://schemas.microsoft.com/office/drawing/2014/main" id="{98C7F80F-3194-4426-BEAA-02CB66A46B3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0" name="TextBox 159">
          <a:extLst>
            <a:ext uri="{FF2B5EF4-FFF2-40B4-BE49-F238E27FC236}">
              <a16:creationId xmlns:a16="http://schemas.microsoft.com/office/drawing/2014/main" id="{8E409B49-0185-4669-B1A0-ED7436BDFE2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1" name="TextBox 160">
          <a:extLst>
            <a:ext uri="{FF2B5EF4-FFF2-40B4-BE49-F238E27FC236}">
              <a16:creationId xmlns:a16="http://schemas.microsoft.com/office/drawing/2014/main" id="{90CC2185-6785-4D3F-8989-468800800A5F}"/>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2" name="TextBox 161">
          <a:extLst>
            <a:ext uri="{FF2B5EF4-FFF2-40B4-BE49-F238E27FC236}">
              <a16:creationId xmlns:a16="http://schemas.microsoft.com/office/drawing/2014/main" id="{CE3D4AEF-4729-4069-BF9C-FB6EC0176F2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3" name="TextBox 162">
          <a:extLst>
            <a:ext uri="{FF2B5EF4-FFF2-40B4-BE49-F238E27FC236}">
              <a16:creationId xmlns:a16="http://schemas.microsoft.com/office/drawing/2014/main" id="{C766A0B2-217C-45CB-8372-FAB3CB0CC27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4" name="TextBox 163">
          <a:extLst>
            <a:ext uri="{FF2B5EF4-FFF2-40B4-BE49-F238E27FC236}">
              <a16:creationId xmlns:a16="http://schemas.microsoft.com/office/drawing/2014/main" id="{B5DCF734-7140-4F47-B7FC-9F8680475687}"/>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5" name="TextBox 164">
          <a:extLst>
            <a:ext uri="{FF2B5EF4-FFF2-40B4-BE49-F238E27FC236}">
              <a16:creationId xmlns:a16="http://schemas.microsoft.com/office/drawing/2014/main" id="{463124C9-E52D-45DF-8395-E5A46197E2C9}"/>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6" name="TextBox 165">
          <a:extLst>
            <a:ext uri="{FF2B5EF4-FFF2-40B4-BE49-F238E27FC236}">
              <a16:creationId xmlns:a16="http://schemas.microsoft.com/office/drawing/2014/main" id="{BE04DF42-6845-4D64-9102-7EB14D69844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7" name="TextBox 166">
          <a:extLst>
            <a:ext uri="{FF2B5EF4-FFF2-40B4-BE49-F238E27FC236}">
              <a16:creationId xmlns:a16="http://schemas.microsoft.com/office/drawing/2014/main" id="{8267EEE4-2C71-4BF1-A520-C4CC2647ABBB}"/>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8" name="TextBox 167">
          <a:extLst>
            <a:ext uri="{FF2B5EF4-FFF2-40B4-BE49-F238E27FC236}">
              <a16:creationId xmlns:a16="http://schemas.microsoft.com/office/drawing/2014/main" id="{BDFA78B4-E70B-4F86-B7AD-0993B442D40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69" name="TextBox 168">
          <a:extLst>
            <a:ext uri="{FF2B5EF4-FFF2-40B4-BE49-F238E27FC236}">
              <a16:creationId xmlns:a16="http://schemas.microsoft.com/office/drawing/2014/main" id="{26748280-CDB1-41C4-B0AB-C184C0EFC6DE}"/>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35</xdr:row>
      <xdr:rowOff>0</xdr:rowOff>
    </xdr:from>
    <xdr:ext cx="184731" cy="264560"/>
    <xdr:sp macro="" textlink="">
      <xdr:nvSpPr>
        <xdr:cNvPr id="170" name="TextBox 169">
          <a:extLst>
            <a:ext uri="{FF2B5EF4-FFF2-40B4-BE49-F238E27FC236}">
              <a16:creationId xmlns:a16="http://schemas.microsoft.com/office/drawing/2014/main" id="{21022949-8C93-41E8-8960-520E1D49B7BC}"/>
            </a:ext>
          </a:extLst>
        </xdr:cNvPr>
        <xdr:cNvSpPr txBox="1"/>
      </xdr:nvSpPr>
      <xdr:spPr>
        <a:xfrm>
          <a:off x="5743575" y="68284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editAs="oneCell">
    <xdr:from>
      <xdr:col>3</xdr:col>
      <xdr:colOff>0</xdr:colOff>
      <xdr:row>46</xdr:row>
      <xdr:rowOff>0</xdr:rowOff>
    </xdr:from>
    <xdr:to>
      <xdr:col>4</xdr:col>
      <xdr:colOff>121675</xdr:colOff>
      <xdr:row>69</xdr:row>
      <xdr:rowOff>39635</xdr:rowOff>
    </xdr:to>
    <xdr:pic>
      <xdr:nvPicPr>
        <xdr:cNvPr id="171" name="Picture 170">
          <a:extLst>
            <a:ext uri="{FF2B5EF4-FFF2-40B4-BE49-F238E27FC236}">
              <a16:creationId xmlns:a16="http://schemas.microsoft.com/office/drawing/2014/main" id="{265E6A97-A348-46BD-A62E-15E60B934C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67100" y="63074550"/>
          <a:ext cx="2112400" cy="3763910"/>
        </a:xfrm>
        <a:prstGeom prst="rect">
          <a:avLst/>
        </a:prstGeom>
      </xdr:spPr>
    </xdr:pic>
    <xdr:clientData/>
  </xdr:twoCellAnchor>
  <xdr:twoCellAnchor editAs="oneCell">
    <xdr:from>
      <xdr:col>5</xdr:col>
      <xdr:colOff>0</xdr:colOff>
      <xdr:row>46</xdr:row>
      <xdr:rowOff>0</xdr:rowOff>
    </xdr:from>
    <xdr:to>
      <xdr:col>5</xdr:col>
      <xdr:colOff>2903590</xdr:colOff>
      <xdr:row>69</xdr:row>
      <xdr:rowOff>55000</xdr:rowOff>
    </xdr:to>
    <xdr:pic>
      <xdr:nvPicPr>
        <xdr:cNvPr id="173" name="Picture 172">
          <a:extLst>
            <a:ext uri="{FF2B5EF4-FFF2-40B4-BE49-F238E27FC236}">
              <a16:creationId xmlns:a16="http://schemas.microsoft.com/office/drawing/2014/main" id="{D22B4623-71BA-4F9F-8D51-07B2FB0B523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096500" y="63074550"/>
          <a:ext cx="2903590" cy="3779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D57B5-9EF4-49A7-B42C-005C0DE9B9E6}">
  <dimension ref="A1:L46"/>
  <sheetViews>
    <sheetView tabSelected="1" workbookViewId="0">
      <selection activeCell="E46" sqref="E46"/>
    </sheetView>
  </sheetViews>
  <sheetFormatPr defaultRowHeight="12.75" x14ac:dyDescent="0.25"/>
  <cols>
    <col min="1" max="1" width="5.5703125" style="18" customWidth="1"/>
    <col min="2" max="2" width="16.5703125" style="37" customWidth="1"/>
    <col min="3" max="4" width="29.85546875" style="18" customWidth="1"/>
    <col min="5" max="6" width="69.5703125" style="18" customWidth="1"/>
    <col min="7" max="10" width="9.5703125" style="18" customWidth="1"/>
    <col min="11" max="16384" width="9.140625" style="1"/>
  </cols>
  <sheetData>
    <row r="1" spans="1:10" ht="14.25" x14ac:dyDescent="0.25">
      <c r="A1" s="50" t="s">
        <v>142</v>
      </c>
      <c r="B1" s="50"/>
      <c r="C1" s="50"/>
      <c r="D1" s="50"/>
      <c r="E1" s="50"/>
      <c r="F1" s="50"/>
      <c r="G1" s="50"/>
      <c r="H1" s="50"/>
      <c r="I1" s="50"/>
      <c r="J1" s="33" t="s">
        <v>181</v>
      </c>
    </row>
    <row r="2" spans="1:10" ht="51" x14ac:dyDescent="0.25">
      <c r="A2" s="27" t="s">
        <v>0</v>
      </c>
      <c r="B2" s="28" t="s">
        <v>140</v>
      </c>
      <c r="C2" s="34" t="s">
        <v>1</v>
      </c>
      <c r="D2" s="34" t="s">
        <v>138</v>
      </c>
      <c r="E2" s="34" t="s">
        <v>2</v>
      </c>
      <c r="F2" s="34" t="s">
        <v>139</v>
      </c>
      <c r="G2" s="35" t="s">
        <v>3</v>
      </c>
      <c r="H2" s="35" t="s">
        <v>4</v>
      </c>
      <c r="I2" s="35" t="s">
        <v>5</v>
      </c>
      <c r="J2" s="35" t="s">
        <v>6</v>
      </c>
    </row>
    <row r="3" spans="1:10" ht="141.75" customHeight="1" x14ac:dyDescent="0.25">
      <c r="A3" s="2">
        <v>1</v>
      </c>
      <c r="B3" s="3" t="s">
        <v>145</v>
      </c>
      <c r="C3" s="3" t="s">
        <v>8</v>
      </c>
      <c r="D3" s="3" t="s">
        <v>76</v>
      </c>
      <c r="E3" s="3" t="s">
        <v>9</v>
      </c>
      <c r="F3" s="3" t="s">
        <v>106</v>
      </c>
      <c r="G3" s="3" t="s">
        <v>7</v>
      </c>
      <c r="H3" s="4">
        <v>6000</v>
      </c>
      <c r="I3" s="21">
        <v>39</v>
      </c>
      <c r="J3" s="13">
        <f t="shared" ref="J3:J6" si="0">I3*H3</f>
        <v>234000</v>
      </c>
    </row>
    <row r="4" spans="1:10" ht="140.25" x14ac:dyDescent="0.25">
      <c r="A4" s="2">
        <f>+A3+1</f>
        <v>2</v>
      </c>
      <c r="B4" s="3" t="s">
        <v>146</v>
      </c>
      <c r="C4" s="3" t="s">
        <v>10</v>
      </c>
      <c r="D4" s="4" t="s">
        <v>77</v>
      </c>
      <c r="E4" s="4" t="s">
        <v>11</v>
      </c>
      <c r="F4" s="4" t="s">
        <v>107</v>
      </c>
      <c r="G4" s="3" t="s">
        <v>7</v>
      </c>
      <c r="H4" s="3">
        <v>30</v>
      </c>
      <c r="I4" s="21">
        <v>400</v>
      </c>
      <c r="J4" s="13">
        <f t="shared" si="0"/>
        <v>12000</v>
      </c>
    </row>
    <row r="5" spans="1:10" ht="140.25" x14ac:dyDescent="0.25">
      <c r="A5" s="2">
        <f t="shared" ref="A5:A34" si="1">+A4+1</f>
        <v>3</v>
      </c>
      <c r="B5" s="3" t="s">
        <v>147</v>
      </c>
      <c r="C5" s="3" t="s">
        <v>12</v>
      </c>
      <c r="D5" s="4" t="s">
        <v>78</v>
      </c>
      <c r="E5" s="4" t="s">
        <v>13</v>
      </c>
      <c r="F5" s="4" t="s">
        <v>108</v>
      </c>
      <c r="G5" s="3" t="s">
        <v>7</v>
      </c>
      <c r="H5" s="4">
        <v>5000</v>
      </c>
      <c r="I5" s="21">
        <v>33.99</v>
      </c>
      <c r="J5" s="13">
        <f t="shared" si="0"/>
        <v>169950</v>
      </c>
    </row>
    <row r="6" spans="1:10" ht="114.75" x14ac:dyDescent="0.25">
      <c r="A6" s="2">
        <f t="shared" si="1"/>
        <v>4</v>
      </c>
      <c r="B6" s="3" t="s">
        <v>148</v>
      </c>
      <c r="C6" s="2" t="s">
        <v>30</v>
      </c>
      <c r="D6" s="7" t="s">
        <v>79</v>
      </c>
      <c r="E6" s="4" t="s">
        <v>14</v>
      </c>
      <c r="F6" s="20" t="s">
        <v>109</v>
      </c>
      <c r="G6" s="22" t="s">
        <v>7</v>
      </c>
      <c r="H6" s="3">
        <v>4000</v>
      </c>
      <c r="I6" s="13">
        <v>50</v>
      </c>
      <c r="J6" s="13">
        <f t="shared" si="0"/>
        <v>200000</v>
      </c>
    </row>
    <row r="7" spans="1:10" ht="140.25" x14ac:dyDescent="0.25">
      <c r="A7" s="2">
        <f t="shared" si="1"/>
        <v>5</v>
      </c>
      <c r="B7" s="3" t="s">
        <v>149</v>
      </c>
      <c r="C7" s="24" t="s">
        <v>32</v>
      </c>
      <c r="D7" s="24" t="s">
        <v>80</v>
      </c>
      <c r="E7" s="5" t="s">
        <v>33</v>
      </c>
      <c r="F7" s="6" t="s">
        <v>110</v>
      </c>
      <c r="G7" s="22" t="s">
        <v>7</v>
      </c>
      <c r="H7" s="3">
        <v>50</v>
      </c>
      <c r="I7" s="13">
        <v>8.8000000000000007</v>
      </c>
      <c r="J7" s="13">
        <f t="shared" ref="J7:J9" si="2">I7*H7</f>
        <v>440.00000000000006</v>
      </c>
    </row>
    <row r="8" spans="1:10" ht="140.25" x14ac:dyDescent="0.25">
      <c r="A8" s="2">
        <f t="shared" si="1"/>
        <v>6</v>
      </c>
      <c r="B8" s="3" t="s">
        <v>150</v>
      </c>
      <c r="C8" s="3" t="s">
        <v>15</v>
      </c>
      <c r="D8" s="3" t="s">
        <v>81</v>
      </c>
      <c r="E8" s="5" t="s">
        <v>16</v>
      </c>
      <c r="F8" s="6" t="s">
        <v>111</v>
      </c>
      <c r="G8" s="22" t="s">
        <v>7</v>
      </c>
      <c r="H8" s="3">
        <v>30000</v>
      </c>
      <c r="I8" s="13">
        <v>25.3</v>
      </c>
      <c r="J8" s="13">
        <f t="shared" ref="J8" si="3">I8*H8</f>
        <v>759000</v>
      </c>
    </row>
    <row r="9" spans="1:10" ht="140.25" x14ac:dyDescent="0.25">
      <c r="A9" s="2">
        <f t="shared" si="1"/>
        <v>7</v>
      </c>
      <c r="B9" s="3" t="s">
        <v>151</v>
      </c>
      <c r="C9" s="3" t="s">
        <v>17</v>
      </c>
      <c r="D9" s="4" t="s">
        <v>82</v>
      </c>
      <c r="E9" s="4" t="s">
        <v>18</v>
      </c>
      <c r="F9" s="4" t="s">
        <v>112</v>
      </c>
      <c r="G9" s="3" t="s">
        <v>7</v>
      </c>
      <c r="H9" s="4">
        <v>5400</v>
      </c>
      <c r="I9" s="21">
        <v>41.99</v>
      </c>
      <c r="J9" s="13">
        <f t="shared" si="2"/>
        <v>226746</v>
      </c>
    </row>
    <row r="10" spans="1:10" ht="140.25" x14ac:dyDescent="0.25">
      <c r="A10" s="2">
        <f t="shared" si="1"/>
        <v>8</v>
      </c>
      <c r="B10" s="3" t="s">
        <v>152</v>
      </c>
      <c r="C10" s="24" t="s">
        <v>141</v>
      </c>
      <c r="D10" s="25" t="s">
        <v>83</v>
      </c>
      <c r="E10" s="4" t="s">
        <v>19</v>
      </c>
      <c r="F10" s="4" t="s">
        <v>113</v>
      </c>
      <c r="G10" s="3" t="s">
        <v>7</v>
      </c>
      <c r="H10" s="4">
        <v>2000</v>
      </c>
      <c r="I10" s="21">
        <v>37.700000000000003</v>
      </c>
      <c r="J10" s="13">
        <f t="shared" ref="J10:J31" si="4">I10*H10</f>
        <v>75400</v>
      </c>
    </row>
    <row r="11" spans="1:10" ht="140.25" x14ac:dyDescent="0.25">
      <c r="A11" s="2">
        <f t="shared" si="1"/>
        <v>9</v>
      </c>
      <c r="B11" s="3" t="s">
        <v>153</v>
      </c>
      <c r="C11" s="3" t="s">
        <v>34</v>
      </c>
      <c r="D11" s="3" t="s">
        <v>89</v>
      </c>
      <c r="E11" s="3" t="s">
        <v>35</v>
      </c>
      <c r="F11" s="3" t="s">
        <v>120</v>
      </c>
      <c r="G11" s="3" t="s">
        <v>7</v>
      </c>
      <c r="H11" s="3">
        <v>600</v>
      </c>
      <c r="I11" s="13">
        <v>110</v>
      </c>
      <c r="J11" s="13">
        <f>I11*H11</f>
        <v>66000</v>
      </c>
    </row>
    <row r="12" spans="1:10" ht="140.25" x14ac:dyDescent="0.25">
      <c r="A12" s="2">
        <f t="shared" si="1"/>
        <v>10</v>
      </c>
      <c r="B12" s="3" t="s">
        <v>154</v>
      </c>
      <c r="C12" s="26" t="s">
        <v>37</v>
      </c>
      <c r="D12" s="17" t="s">
        <v>91</v>
      </c>
      <c r="E12" s="4" t="s">
        <v>38</v>
      </c>
      <c r="F12" s="4" t="s">
        <v>121</v>
      </c>
      <c r="G12" s="2" t="s">
        <v>7</v>
      </c>
      <c r="H12" s="2">
        <v>4800</v>
      </c>
      <c r="I12" s="12">
        <v>16</v>
      </c>
      <c r="J12" s="13">
        <f>I12*H12</f>
        <v>76800</v>
      </c>
    </row>
    <row r="13" spans="1:10" ht="140.25" x14ac:dyDescent="0.25">
      <c r="A13" s="2">
        <f t="shared" si="1"/>
        <v>11</v>
      </c>
      <c r="B13" s="3" t="s">
        <v>155</v>
      </c>
      <c r="C13" s="2" t="s">
        <v>39</v>
      </c>
      <c r="D13" s="7" t="s">
        <v>92</v>
      </c>
      <c r="E13" s="4" t="s">
        <v>40</v>
      </c>
      <c r="F13" s="4" t="s">
        <v>122</v>
      </c>
      <c r="G13" s="2" t="s">
        <v>7</v>
      </c>
      <c r="H13" s="2">
        <v>4800</v>
      </c>
      <c r="I13" s="12">
        <v>10.5</v>
      </c>
      <c r="J13" s="13">
        <f>I13*H13</f>
        <v>50400</v>
      </c>
    </row>
    <row r="14" spans="1:10" ht="153" x14ac:dyDescent="0.25">
      <c r="A14" s="2">
        <f t="shared" si="1"/>
        <v>12</v>
      </c>
      <c r="B14" s="3" t="s">
        <v>156</v>
      </c>
      <c r="C14" s="3" t="s">
        <v>41</v>
      </c>
      <c r="D14" s="3" t="s">
        <v>93</v>
      </c>
      <c r="E14" s="5" t="s">
        <v>42</v>
      </c>
      <c r="F14" s="5" t="s">
        <v>123</v>
      </c>
      <c r="G14" s="2" t="s">
        <v>7</v>
      </c>
      <c r="H14" s="2">
        <v>6000</v>
      </c>
      <c r="I14" s="12">
        <v>39</v>
      </c>
      <c r="J14" s="13">
        <f t="shared" ref="J14" si="5">I14*H14</f>
        <v>234000</v>
      </c>
    </row>
    <row r="15" spans="1:10" ht="127.5" x14ac:dyDescent="0.25">
      <c r="A15" s="2">
        <f t="shared" si="1"/>
        <v>13</v>
      </c>
      <c r="B15" s="3" t="s">
        <v>157</v>
      </c>
      <c r="C15" s="23" t="s">
        <v>43</v>
      </c>
      <c r="D15" s="23" t="s">
        <v>94</v>
      </c>
      <c r="E15" s="3" t="s">
        <v>44</v>
      </c>
      <c r="F15" s="3" t="s">
        <v>124</v>
      </c>
      <c r="G15" s="12" t="s">
        <v>7</v>
      </c>
      <c r="H15" s="12">
        <v>4000</v>
      </c>
      <c r="I15" s="12">
        <v>22.9</v>
      </c>
      <c r="J15" s="12">
        <f t="shared" ref="J15:J25" si="6">I15*H15</f>
        <v>91600</v>
      </c>
    </row>
    <row r="16" spans="1:10" ht="140.25" x14ac:dyDescent="0.25">
      <c r="A16" s="2">
        <f t="shared" si="1"/>
        <v>14</v>
      </c>
      <c r="B16" s="3" t="s">
        <v>158</v>
      </c>
      <c r="C16" s="3" t="s">
        <v>45</v>
      </c>
      <c r="D16" s="4" t="s">
        <v>95</v>
      </c>
      <c r="E16" s="4" t="s">
        <v>46</v>
      </c>
      <c r="F16" s="4" t="s">
        <v>127</v>
      </c>
      <c r="G16" s="3" t="s">
        <v>7</v>
      </c>
      <c r="H16" s="4">
        <v>5000</v>
      </c>
      <c r="I16" s="21">
        <v>20</v>
      </c>
      <c r="J16" s="13">
        <f t="shared" si="6"/>
        <v>100000</v>
      </c>
    </row>
    <row r="17" spans="1:10" ht="178.5" x14ac:dyDescent="0.25">
      <c r="A17" s="2">
        <f t="shared" si="1"/>
        <v>15</v>
      </c>
      <c r="B17" s="3" t="s">
        <v>159</v>
      </c>
      <c r="C17" s="3" t="s">
        <v>47</v>
      </c>
      <c r="D17" s="4" t="s">
        <v>96</v>
      </c>
      <c r="E17" s="4" t="s">
        <v>48</v>
      </c>
      <c r="F17" s="4" t="s">
        <v>128</v>
      </c>
      <c r="G17" s="3" t="s">
        <v>7</v>
      </c>
      <c r="H17" s="3">
        <v>6000</v>
      </c>
      <c r="I17" s="21">
        <v>206.5</v>
      </c>
      <c r="J17" s="13">
        <f t="shared" si="6"/>
        <v>1239000</v>
      </c>
    </row>
    <row r="18" spans="1:10" ht="153" x14ac:dyDescent="0.25">
      <c r="A18" s="2">
        <f t="shared" si="1"/>
        <v>16</v>
      </c>
      <c r="B18" s="3" t="s">
        <v>160</v>
      </c>
      <c r="C18" s="14" t="s">
        <v>49</v>
      </c>
      <c r="D18" s="15" t="s">
        <v>97</v>
      </c>
      <c r="E18" s="16" t="s">
        <v>50</v>
      </c>
      <c r="F18" s="16" t="s">
        <v>129</v>
      </c>
      <c r="G18" s="3" t="s">
        <v>7</v>
      </c>
      <c r="H18" s="4">
        <v>4000</v>
      </c>
      <c r="I18" s="21">
        <v>225.48</v>
      </c>
      <c r="J18" s="13">
        <f t="shared" si="6"/>
        <v>901920</v>
      </c>
    </row>
    <row r="19" spans="1:10" ht="140.25" x14ac:dyDescent="0.25">
      <c r="A19" s="2">
        <f t="shared" si="1"/>
        <v>17</v>
      </c>
      <c r="B19" s="3" t="s">
        <v>161</v>
      </c>
      <c r="C19" s="3" t="s">
        <v>51</v>
      </c>
      <c r="D19" s="4" t="s">
        <v>98</v>
      </c>
      <c r="E19" s="4" t="s">
        <v>52</v>
      </c>
      <c r="F19" s="4" t="s">
        <v>130</v>
      </c>
      <c r="G19" s="3" t="s">
        <v>7</v>
      </c>
      <c r="H19" s="4">
        <v>600</v>
      </c>
      <c r="I19" s="21">
        <v>110</v>
      </c>
      <c r="J19" s="13">
        <f t="shared" si="6"/>
        <v>66000</v>
      </c>
    </row>
    <row r="20" spans="1:10" ht="127.5" x14ac:dyDescent="0.25">
      <c r="A20" s="2">
        <f t="shared" si="1"/>
        <v>18</v>
      </c>
      <c r="B20" s="3" t="s">
        <v>162</v>
      </c>
      <c r="C20" s="3" t="s">
        <v>53</v>
      </c>
      <c r="D20" s="3" t="s">
        <v>99</v>
      </c>
      <c r="E20" s="3" t="s">
        <v>54</v>
      </c>
      <c r="F20" s="3" t="s">
        <v>131</v>
      </c>
      <c r="G20" s="3" t="s">
        <v>7</v>
      </c>
      <c r="H20" s="3">
        <v>1200</v>
      </c>
      <c r="I20" s="13">
        <v>63</v>
      </c>
      <c r="J20" s="13">
        <f t="shared" si="6"/>
        <v>75600</v>
      </c>
    </row>
    <row r="21" spans="1:10" ht="140.25" x14ac:dyDescent="0.25">
      <c r="A21" s="2">
        <f t="shared" si="1"/>
        <v>19</v>
      </c>
      <c r="B21" s="3" t="s">
        <v>163</v>
      </c>
      <c r="C21" s="3" t="s">
        <v>59</v>
      </c>
      <c r="D21" s="4" t="s">
        <v>101</v>
      </c>
      <c r="E21" s="4" t="s">
        <v>60</v>
      </c>
      <c r="F21" s="4" t="s">
        <v>134</v>
      </c>
      <c r="G21" s="3" t="s">
        <v>7</v>
      </c>
      <c r="H21" s="3">
        <v>4000</v>
      </c>
      <c r="I21" s="21">
        <v>26.9</v>
      </c>
      <c r="J21" s="13">
        <f t="shared" si="6"/>
        <v>107600</v>
      </c>
    </row>
    <row r="22" spans="1:10" ht="127.5" x14ac:dyDescent="0.25">
      <c r="A22" s="2">
        <f t="shared" si="1"/>
        <v>20</v>
      </c>
      <c r="B22" s="3" t="s">
        <v>164</v>
      </c>
      <c r="C22" s="3" t="s">
        <v>61</v>
      </c>
      <c r="D22" s="4" t="s">
        <v>102</v>
      </c>
      <c r="E22" s="4" t="s">
        <v>62</v>
      </c>
      <c r="F22" s="4" t="s">
        <v>135</v>
      </c>
      <c r="G22" s="3" t="s">
        <v>7</v>
      </c>
      <c r="H22" s="4">
        <v>500</v>
      </c>
      <c r="I22" s="21">
        <v>44.6</v>
      </c>
      <c r="J22" s="13">
        <f t="shared" si="6"/>
        <v>22300</v>
      </c>
    </row>
    <row r="23" spans="1:10" ht="140.25" x14ac:dyDescent="0.25">
      <c r="A23" s="2">
        <f t="shared" si="1"/>
        <v>21</v>
      </c>
      <c r="B23" s="3" t="s">
        <v>165</v>
      </c>
      <c r="C23" s="3" t="s">
        <v>63</v>
      </c>
      <c r="D23" s="4" t="s">
        <v>103</v>
      </c>
      <c r="E23" s="4" t="s">
        <v>64</v>
      </c>
      <c r="F23" s="20" t="s">
        <v>136</v>
      </c>
      <c r="G23" s="22" t="s">
        <v>7</v>
      </c>
      <c r="H23" s="22">
        <v>40000</v>
      </c>
      <c r="I23" s="13">
        <v>22</v>
      </c>
      <c r="J23" s="13">
        <f t="shared" si="6"/>
        <v>880000</v>
      </c>
    </row>
    <row r="24" spans="1:10" ht="51" x14ac:dyDescent="0.25">
      <c r="A24" s="2">
        <f t="shared" si="1"/>
        <v>22</v>
      </c>
      <c r="B24" s="3" t="s">
        <v>180</v>
      </c>
      <c r="C24" s="3" t="s">
        <v>176</v>
      </c>
      <c r="D24" s="4" t="s">
        <v>177</v>
      </c>
      <c r="E24" s="4" t="s">
        <v>178</v>
      </c>
      <c r="F24" s="20" t="s">
        <v>179</v>
      </c>
      <c r="G24" s="22" t="s">
        <v>7</v>
      </c>
      <c r="H24" s="22">
        <v>20</v>
      </c>
      <c r="I24" s="13">
        <v>108</v>
      </c>
      <c r="J24" s="13">
        <f t="shared" si="6"/>
        <v>2160</v>
      </c>
    </row>
    <row r="25" spans="1:10" ht="63.75" x14ac:dyDescent="0.25">
      <c r="A25" s="2">
        <f t="shared" si="1"/>
        <v>23</v>
      </c>
      <c r="B25" s="3" t="s">
        <v>166</v>
      </c>
      <c r="C25" s="3" t="s">
        <v>20</v>
      </c>
      <c r="D25" s="3" t="s">
        <v>84</v>
      </c>
      <c r="E25" s="19" t="s">
        <v>31</v>
      </c>
      <c r="F25" s="19" t="s">
        <v>114</v>
      </c>
      <c r="G25" s="2" t="s">
        <v>7</v>
      </c>
      <c r="H25" s="2">
        <v>150</v>
      </c>
      <c r="I25" s="12">
        <v>2234</v>
      </c>
      <c r="J25" s="13">
        <f t="shared" si="6"/>
        <v>335100</v>
      </c>
    </row>
    <row r="26" spans="1:10" ht="191.25" x14ac:dyDescent="0.25">
      <c r="A26" s="2">
        <f t="shared" si="1"/>
        <v>24</v>
      </c>
      <c r="B26" s="3" t="s">
        <v>167</v>
      </c>
      <c r="C26" s="3" t="s">
        <v>21</v>
      </c>
      <c r="D26" s="3" t="s">
        <v>85</v>
      </c>
      <c r="E26" s="19" t="s">
        <v>22</v>
      </c>
      <c r="F26" s="19" t="s">
        <v>115</v>
      </c>
      <c r="G26" s="2" t="s">
        <v>7</v>
      </c>
      <c r="H26" s="2">
        <v>40</v>
      </c>
      <c r="I26" s="12">
        <v>1600</v>
      </c>
      <c r="J26" s="13">
        <f t="shared" si="4"/>
        <v>64000</v>
      </c>
    </row>
    <row r="27" spans="1:10" ht="191.25" x14ac:dyDescent="0.25">
      <c r="A27" s="2">
        <f t="shared" si="1"/>
        <v>25</v>
      </c>
      <c r="B27" s="3" t="s">
        <v>168</v>
      </c>
      <c r="C27" s="3" t="s">
        <v>21</v>
      </c>
      <c r="D27" s="3" t="s">
        <v>85</v>
      </c>
      <c r="E27" s="19" t="s">
        <v>23</v>
      </c>
      <c r="F27" s="19" t="s">
        <v>116</v>
      </c>
      <c r="G27" s="2" t="s">
        <v>24</v>
      </c>
      <c r="H27" s="2">
        <v>50</v>
      </c>
      <c r="I27" s="12">
        <v>1800</v>
      </c>
      <c r="J27" s="13">
        <f t="shared" si="4"/>
        <v>90000</v>
      </c>
    </row>
    <row r="28" spans="1:10" ht="38.25" x14ac:dyDescent="0.25">
      <c r="A28" s="2">
        <f t="shared" si="1"/>
        <v>26</v>
      </c>
      <c r="B28" s="3" t="s">
        <v>169</v>
      </c>
      <c r="C28" s="2" t="s">
        <v>25</v>
      </c>
      <c r="D28" s="7" t="s">
        <v>86</v>
      </c>
      <c r="E28" s="7" t="s">
        <v>125</v>
      </c>
      <c r="F28" s="7" t="s">
        <v>117</v>
      </c>
      <c r="G28" s="2" t="s">
        <v>7</v>
      </c>
      <c r="H28" s="2">
        <v>200</v>
      </c>
      <c r="I28" s="12">
        <v>150</v>
      </c>
      <c r="J28" s="13">
        <f t="shared" si="4"/>
        <v>30000</v>
      </c>
    </row>
    <row r="29" spans="1:10" ht="38.25" x14ac:dyDescent="0.25">
      <c r="A29" s="2">
        <f t="shared" si="1"/>
        <v>27</v>
      </c>
      <c r="B29" s="3" t="s">
        <v>170</v>
      </c>
      <c r="C29" s="8" t="s">
        <v>26</v>
      </c>
      <c r="D29" s="9" t="s">
        <v>87</v>
      </c>
      <c r="E29" s="7" t="s">
        <v>28</v>
      </c>
      <c r="F29" s="7" t="s">
        <v>118</v>
      </c>
      <c r="G29" s="3" t="s">
        <v>7</v>
      </c>
      <c r="H29" s="22">
        <v>200</v>
      </c>
      <c r="I29" s="13">
        <v>100</v>
      </c>
      <c r="J29" s="13">
        <f t="shared" si="4"/>
        <v>20000</v>
      </c>
    </row>
    <row r="30" spans="1:10" ht="140.25" x14ac:dyDescent="0.25">
      <c r="A30" s="2">
        <f t="shared" si="1"/>
        <v>28</v>
      </c>
      <c r="B30" s="3" t="s">
        <v>171</v>
      </c>
      <c r="C30" s="3" t="s">
        <v>27</v>
      </c>
      <c r="D30" s="3" t="s">
        <v>88</v>
      </c>
      <c r="E30" s="3" t="s">
        <v>29</v>
      </c>
      <c r="F30" s="3" t="s">
        <v>119</v>
      </c>
      <c r="G30" s="2" t="s">
        <v>7</v>
      </c>
      <c r="H30" s="2">
        <v>100000</v>
      </c>
      <c r="I30" s="12">
        <v>28</v>
      </c>
      <c r="J30" s="13">
        <f t="shared" si="4"/>
        <v>2800000</v>
      </c>
    </row>
    <row r="31" spans="1:10" ht="25.5" x14ac:dyDescent="0.25">
      <c r="A31" s="2">
        <f t="shared" si="1"/>
        <v>29</v>
      </c>
      <c r="B31" s="3" t="s">
        <v>172</v>
      </c>
      <c r="C31" s="10" t="s">
        <v>36</v>
      </c>
      <c r="D31" s="11" t="s">
        <v>90</v>
      </c>
      <c r="E31" s="7" t="s">
        <v>183</v>
      </c>
      <c r="F31" s="7" t="s">
        <v>184</v>
      </c>
      <c r="G31" s="2" t="s">
        <v>7</v>
      </c>
      <c r="H31" s="2">
        <v>90500</v>
      </c>
      <c r="I31" s="12">
        <v>3</v>
      </c>
      <c r="J31" s="13">
        <f t="shared" si="4"/>
        <v>271500</v>
      </c>
    </row>
    <row r="32" spans="1:10" ht="63.75" x14ac:dyDescent="0.25">
      <c r="A32" s="2">
        <f t="shared" si="1"/>
        <v>30</v>
      </c>
      <c r="B32" s="3" t="s">
        <v>173</v>
      </c>
      <c r="C32" s="2" t="s">
        <v>55</v>
      </c>
      <c r="D32" s="7" t="s">
        <v>100</v>
      </c>
      <c r="E32" s="7" t="s">
        <v>56</v>
      </c>
      <c r="F32" s="7" t="s">
        <v>132</v>
      </c>
      <c r="G32" s="3" t="s">
        <v>7</v>
      </c>
      <c r="H32" s="3">
        <v>4000</v>
      </c>
      <c r="I32" s="13">
        <v>29.5</v>
      </c>
      <c r="J32" s="13">
        <f t="shared" ref="J32:J34" si="7">I32*H32</f>
        <v>118000</v>
      </c>
    </row>
    <row r="33" spans="1:12" ht="51" x14ac:dyDescent="0.25">
      <c r="A33" s="2">
        <f t="shared" si="1"/>
        <v>31</v>
      </c>
      <c r="B33" s="3" t="s">
        <v>174</v>
      </c>
      <c r="C33" s="2" t="s">
        <v>57</v>
      </c>
      <c r="D33" s="2" t="s">
        <v>104</v>
      </c>
      <c r="E33" s="5" t="s">
        <v>58</v>
      </c>
      <c r="F33" s="5" t="s">
        <v>133</v>
      </c>
      <c r="G33" s="3" t="s">
        <v>7</v>
      </c>
      <c r="H33" s="3">
        <v>3000</v>
      </c>
      <c r="I33" s="13">
        <v>10.8</v>
      </c>
      <c r="J33" s="13">
        <f t="shared" si="7"/>
        <v>32400.000000000004</v>
      </c>
    </row>
    <row r="34" spans="1:12" ht="63.75" x14ac:dyDescent="0.25">
      <c r="A34" s="2">
        <f t="shared" si="1"/>
        <v>32</v>
      </c>
      <c r="B34" s="3" t="s">
        <v>175</v>
      </c>
      <c r="C34" s="2" t="s">
        <v>65</v>
      </c>
      <c r="D34" s="2" t="s">
        <v>105</v>
      </c>
      <c r="E34" s="5" t="s">
        <v>66</v>
      </c>
      <c r="F34" s="5" t="s">
        <v>137</v>
      </c>
      <c r="G34" s="2" t="s">
        <v>7</v>
      </c>
      <c r="H34" s="2">
        <v>5000</v>
      </c>
      <c r="I34" s="12">
        <v>9.75</v>
      </c>
      <c r="J34" s="13">
        <f t="shared" si="7"/>
        <v>48750</v>
      </c>
    </row>
    <row r="35" spans="1:12" x14ac:dyDescent="0.25">
      <c r="A35" s="7"/>
      <c r="B35" s="29"/>
      <c r="C35" s="17"/>
      <c r="D35" s="17"/>
      <c r="E35" s="30"/>
      <c r="F35" s="30"/>
      <c r="G35" s="26"/>
      <c r="H35" s="7"/>
      <c r="I35" s="31"/>
      <c r="J35" s="32">
        <f>SUM(J3:J34)</f>
        <v>9400666</v>
      </c>
    </row>
    <row r="36" spans="1:12" ht="66" customHeight="1" x14ac:dyDescent="0.25">
      <c r="A36" s="47" t="s">
        <v>143</v>
      </c>
      <c r="B36" s="48"/>
      <c r="C36" s="48"/>
      <c r="D36" s="48"/>
      <c r="E36" s="48"/>
      <c r="F36" s="48"/>
      <c r="G36" s="49"/>
      <c r="H36" s="47" t="s">
        <v>144</v>
      </c>
      <c r="I36" s="48"/>
      <c r="J36" s="48"/>
      <c r="K36" s="48"/>
      <c r="L36" s="49"/>
    </row>
    <row r="37" spans="1:12" ht="135" customHeight="1" x14ac:dyDescent="0.25">
      <c r="A37" s="47" t="s">
        <v>67</v>
      </c>
      <c r="B37" s="48"/>
      <c r="C37" s="48"/>
      <c r="D37" s="48"/>
      <c r="E37" s="48"/>
      <c r="F37" s="48"/>
      <c r="G37" s="49"/>
      <c r="H37" s="47" t="s">
        <v>68</v>
      </c>
      <c r="I37" s="48"/>
      <c r="J37" s="48"/>
      <c r="K37" s="48"/>
      <c r="L37" s="49"/>
    </row>
    <row r="38" spans="1:12" ht="90.75" customHeight="1" x14ac:dyDescent="0.25">
      <c r="A38" s="47" t="s">
        <v>69</v>
      </c>
      <c r="B38" s="48"/>
      <c r="C38" s="48"/>
      <c r="D38" s="48"/>
      <c r="E38" s="48"/>
      <c r="F38" s="48"/>
      <c r="G38" s="49"/>
      <c r="H38" s="47" t="s">
        <v>70</v>
      </c>
      <c r="I38" s="48"/>
      <c r="J38" s="48"/>
      <c r="K38" s="48"/>
      <c r="L38" s="49"/>
    </row>
    <row r="39" spans="1:12" ht="76.5" customHeight="1" x14ac:dyDescent="0.25">
      <c r="A39" s="47" t="s">
        <v>71</v>
      </c>
      <c r="B39" s="48"/>
      <c r="C39" s="48"/>
      <c r="D39" s="48"/>
      <c r="E39" s="48"/>
      <c r="F39" s="48"/>
      <c r="G39" s="49"/>
      <c r="H39" s="47" t="s">
        <v>72</v>
      </c>
      <c r="I39" s="48"/>
      <c r="J39" s="48"/>
      <c r="K39" s="48"/>
      <c r="L39" s="49"/>
    </row>
    <row r="40" spans="1:12" ht="90" customHeight="1" x14ac:dyDescent="0.25">
      <c r="A40" s="47" t="s">
        <v>73</v>
      </c>
      <c r="B40" s="48"/>
      <c r="C40" s="48"/>
      <c r="D40" s="48"/>
      <c r="E40" s="48"/>
      <c r="F40" s="48"/>
      <c r="G40" s="49"/>
      <c r="H40" s="47" t="s">
        <v>74</v>
      </c>
      <c r="I40" s="48"/>
      <c r="J40" s="48"/>
      <c r="K40" s="48"/>
      <c r="L40" s="49"/>
    </row>
    <row r="41" spans="1:12" ht="135" customHeight="1" x14ac:dyDescent="0.25">
      <c r="A41" s="38" t="s">
        <v>126</v>
      </c>
      <c r="B41" s="39"/>
      <c r="C41" s="39"/>
      <c r="D41" s="39"/>
      <c r="E41" s="39"/>
      <c r="F41" s="39"/>
      <c r="G41" s="40"/>
      <c r="H41" s="38" t="s">
        <v>75</v>
      </c>
      <c r="I41" s="39"/>
      <c r="J41" s="39"/>
      <c r="K41" s="39"/>
      <c r="L41" s="40"/>
    </row>
    <row r="42" spans="1:12" ht="135" customHeight="1" x14ac:dyDescent="0.25">
      <c r="A42" s="41"/>
      <c r="B42" s="42"/>
      <c r="C42" s="42"/>
      <c r="D42" s="42"/>
      <c r="E42" s="42"/>
      <c r="F42" s="42"/>
      <c r="G42" s="43"/>
      <c r="H42" s="41"/>
      <c r="I42" s="42"/>
      <c r="J42" s="42"/>
      <c r="K42" s="42"/>
      <c r="L42" s="43"/>
    </row>
    <row r="43" spans="1:12" ht="135" customHeight="1" x14ac:dyDescent="0.25">
      <c r="A43" s="41"/>
      <c r="B43" s="42"/>
      <c r="C43" s="42"/>
      <c r="D43" s="42"/>
      <c r="E43" s="42"/>
      <c r="F43" s="42"/>
      <c r="G43" s="43"/>
      <c r="H43" s="41"/>
      <c r="I43" s="42"/>
      <c r="J43" s="42"/>
      <c r="K43" s="42"/>
      <c r="L43" s="43"/>
    </row>
    <row r="44" spans="1:12" ht="135" customHeight="1" x14ac:dyDescent="0.25">
      <c r="A44" s="44"/>
      <c r="B44" s="45"/>
      <c r="C44" s="45"/>
      <c r="D44" s="45"/>
      <c r="E44" s="45"/>
      <c r="F44" s="45"/>
      <c r="G44" s="46"/>
      <c r="H44" s="44"/>
      <c r="I44" s="45"/>
      <c r="J44" s="45"/>
      <c r="K44" s="45"/>
      <c r="L44" s="46"/>
    </row>
    <row r="46" spans="1:12" x14ac:dyDescent="0.25">
      <c r="D46" s="18" t="s">
        <v>185</v>
      </c>
      <c r="E46" s="36"/>
      <c r="F46" s="36" t="s">
        <v>182</v>
      </c>
    </row>
  </sheetData>
  <mergeCells count="13">
    <mergeCell ref="A36:G36"/>
    <mergeCell ref="H36:L36"/>
    <mergeCell ref="A40:G40"/>
    <mergeCell ref="H40:L40"/>
    <mergeCell ref="A1:I1"/>
    <mergeCell ref="A41:G44"/>
    <mergeCell ref="H41:L44"/>
    <mergeCell ref="A37:G37"/>
    <mergeCell ref="H37:L37"/>
    <mergeCell ref="A38:G38"/>
    <mergeCell ref="H38:L38"/>
    <mergeCell ref="A39:G39"/>
    <mergeCell ref="H39:L39"/>
  </mergeCells>
  <pageMargins left="0.7" right="0.7" top="0.75" bottom="0.75" header="0.3" footer="0.3"/>
  <pageSetup paperSize="9"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GA-H610M</dc:creator>
  <cp:lastModifiedBy>user10</cp:lastModifiedBy>
  <cp:lastPrinted>2025-10-09T08:11:06Z</cp:lastPrinted>
  <dcterms:created xsi:type="dcterms:W3CDTF">2025-09-12T07:10:52Z</dcterms:created>
  <dcterms:modified xsi:type="dcterms:W3CDTF">2025-10-09T08:22:08Z</dcterms:modified>
</cp:coreProperties>
</file>