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8820" yWindow="108" windowWidth="13908" windowHeight="8016"/>
  </bookViews>
  <sheets>
    <sheet name="Sheet1" sheetId="1" r:id="rId1"/>
    <sheet name="Sheet2" sheetId="2" r:id="rId2"/>
    <sheet name="Sheet3" sheetId="3" r:id="rId3"/>
  </sheets>
  <definedNames>
    <definedName name="_xlnm._FilterDatabase" localSheetId="0" hidden="1">Sheet1!$A$1:$M$1</definedName>
  </definedNames>
  <calcPr calcId="124519" concurrentManualCount="16"/>
</workbook>
</file>

<file path=xl/calcChain.xml><?xml version="1.0" encoding="utf-8"?>
<calcChain xmlns="http://schemas.openxmlformats.org/spreadsheetml/2006/main">
  <c r="M20" i="1"/>
  <c r="M3"/>
  <c r="M4"/>
  <c r="M5"/>
  <c r="M6"/>
  <c r="M7"/>
  <c r="M8"/>
  <c r="M9"/>
  <c r="M10"/>
  <c r="M11"/>
  <c r="M14"/>
  <c r="M15"/>
  <c r="M16"/>
  <c r="M17"/>
  <c r="M18"/>
  <c r="M19"/>
  <c r="M21"/>
  <c r="M12"/>
  <c r="M13"/>
  <c r="M2" l="1"/>
  <c r="M22" l="1"/>
</calcChain>
</file>

<file path=xl/sharedStrings.xml><?xml version="1.0" encoding="utf-8"?>
<sst xmlns="http://schemas.openxmlformats.org/spreadsheetml/2006/main" count="204" uniqueCount="159">
  <si>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</si>
  <si>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</si>
  <si>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</si>
  <si>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</si>
  <si>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</si>
  <si>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</si>
  <si>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</si>
  <si>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</si>
  <si>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</si>
  <si>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</si>
  <si>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</si>
  <si>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r>
      <rPr>
        <b/>
        <sz val="8"/>
        <rFont val="Arial Unicode"/>
        <family val="2"/>
        <charset val="204"/>
      </rPr>
      <t>***</t>
    </r>
    <r>
      <rPr>
        <sz val="8"/>
        <rFont val="Arial Unicode"/>
        <family val="2"/>
        <charset val="204"/>
      </rPr>
      <t xml:space="preserve"> Ապրանքային նշանը և(կամ) մոդելը և(կամ) արտադրողը
</t>
    </r>
    <r>
      <rPr>
        <b/>
        <sz val="8"/>
        <rFont val="Arial Unicode"/>
        <family val="2"/>
        <charset val="204"/>
      </rPr>
      <t>***</t>
    </r>
    <r>
      <rPr>
        <sz val="8"/>
        <rFont val="Arial Unicode"/>
        <family val="2"/>
        <charset val="204"/>
      </rPr>
      <t xml:space="preserve"> Товарный знак и/или модель и/или производитель </t>
    </r>
  </si>
  <si>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</si>
  <si>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</si>
  <si>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</si>
  <si>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</si>
  <si>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</si>
  <si>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</si>
  <si>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</si>
  <si>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</si>
  <si>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</si>
  <si>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</si>
  <si>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</si>
  <si>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</si>
  <si>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r>
      <rPr>
        <b/>
        <sz val="8"/>
        <rFont val="Arial Unicode"/>
        <family val="2"/>
        <charset val="204"/>
      </rPr>
      <t>**</t>
    </r>
    <r>
      <rPr>
        <sz val="8"/>
        <rFont val="Arial Unicode"/>
        <family val="2"/>
        <charset val="204"/>
      </rPr>
      <t xml:space="preserve"> Ֆինանսական միջոցները նախատեսված են,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</si>
  <si>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предусмотрены,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</si>
  <si>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ԸՆԴԱՄԵՆԸ</t>
  </si>
  <si>
    <t>հատ</t>
  </si>
  <si>
    <t>штука</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</si>
  <si>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</si>
  <si>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</si>
  <si>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</si>
  <si>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</si>
  <si>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</si>
  <si>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</si>
  <si>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</si>
  <si>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</si>
  <si>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</si>
  <si>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</si>
  <si>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</si>
  <si>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</si>
  <si>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</si>
  <si>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</si>
  <si>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</si>
  <si>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</si>
  <si>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MINDRAY BC 780 
DS DILUENT (20 Լիտր)</t>
  </si>
  <si>
    <t>MINDRAY BC 780 
M-6LD LYSE (1 Լիտր)</t>
  </si>
  <si>
    <t>MINDRAY BC 780 
M-6FD DYE (12մլ)</t>
  </si>
  <si>
    <t>MINDRAY BC 780 
M-6LH LYSE (1 Լիտր)</t>
  </si>
  <si>
    <t>MINDRAY BC 780 
ESR Solution Reagent (1Լիտր)</t>
  </si>
  <si>
    <t>MINDRAY BC 780 
PROBE CLEANSER (50մլ)</t>
  </si>
  <si>
    <t>MINDRAY BC 780 
M-6FR DYE (12մլ)</t>
  </si>
  <si>
    <t>MINDRAY BC 780 
BC ret control</t>
  </si>
  <si>
    <t>MINDRAY BC 780 
6D control</t>
  </si>
  <si>
    <t>LD Լիզացնող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լիտր:</t>
  </si>
  <si>
    <t>LH Լիզացնող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լիտր:</t>
  </si>
  <si>
    <t>ԷՆԱ-ի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լիտր:</t>
  </si>
  <si>
    <t>BC 780 FR Ներկող  լուծույթ</t>
  </si>
  <si>
    <t>BC 780</t>
  </si>
  <si>
    <t>BC 780 LH Լիզացնող  լուծույթ</t>
  </si>
  <si>
    <t>BC 780 LD Լիզացնող  լուծույթ</t>
  </si>
  <si>
    <t>BC 780 ԷՆԱ-ի լուծույթ</t>
  </si>
  <si>
    <t>BC 780 Մաքրող լուծույթ</t>
  </si>
  <si>
    <t>BC 780 DR Նոսրացնող լուծույթ</t>
  </si>
  <si>
    <t>BC 780 FD Ներկող լուծույթ</t>
  </si>
  <si>
    <t>BC 780 DS Նոսրացնող լուծույթ</t>
  </si>
  <si>
    <t xml:space="preserve"> DS Նոսրացնող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20 լիտր: </t>
  </si>
  <si>
    <t xml:space="preserve">BC 780 Կոնտրոլ ռետեկուլոցիդների </t>
  </si>
  <si>
    <t xml:space="preserve">BC 780 Կոնտրոլ արյան ընդանուր որոշման </t>
  </si>
  <si>
    <t>DR Նոսրացնող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լիտր:</t>
  </si>
  <si>
    <t>MINDRAY BC 780 
DR DILUENT (1Լիտր)</t>
  </si>
  <si>
    <t>Разбавляющий раствор DR,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 литр.</t>
  </si>
  <si>
    <t>Разбавляющий раствор DS,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20 литр.</t>
  </si>
  <si>
    <t>Раствор красителя FD,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12 мл.</t>
  </si>
  <si>
    <t>Раствор красителя FR,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12 мл.</t>
  </si>
  <si>
    <t>Лизирующий раствор LD,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 литр.</t>
  </si>
  <si>
    <t>Лизирующий раствор LH,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1 литр.</t>
  </si>
  <si>
    <t>Раствор СОЭ,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Формат:1 литр.</t>
  </si>
  <si>
    <t>Чистящий раствор для автоматического гематологического анализатора MINDRAY BC 780, который должен быть четко указан (обоснован) в официальной документации на изделие. Формат 50 мл.</t>
  </si>
  <si>
    <t>Մաքրող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50 մլ:</t>
  </si>
  <si>
    <t>FR Ներկող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12 մլ:</t>
  </si>
  <si>
    <t>FD Ներկող լուծույթ՝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12 մլ:</t>
  </si>
  <si>
    <t>Կոնտրոլ ռետեկուլոցիդների, 3 մակարդակ,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անգամվա ստուգման քանակ:</t>
  </si>
  <si>
    <t>Կոնտրոլ արյան ընդանուր որոշման, 3 մակարդակ, նախատեսված MINDRAY BC 780 ավտոմատ արյունաբանական  վերլուծիչի համար, ինչը պետք է հստակ արտահայտվի (հիմնավորվի) տվյալ արտադրանքի վերաբերյալ պաշտոնական փաստաթղթերով: Ֆորմատ՝ 1 անգամվա ստուգման քանակ:</t>
  </si>
  <si>
    <t>Контроль ретикулоцитов, 3 уровня,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количествօ разового проверки.</t>
  </si>
  <si>
    <t>Контроль для определения общего анализа крови, 3 уровня, предназначенный для автоматического гематологического анализатора MINDRAY BC 780, что должно быть четко указано (обосновано) в официальной документации на данный продукт. Формат: количествօ разового проверки.</t>
  </si>
  <si>
    <t>Կոննեկտոր 1/4x1/4 LԼ</t>
  </si>
  <si>
    <t>Коннектор 1/4x1/4 LԼ</t>
  </si>
  <si>
    <t>Sorin 05246</t>
  </si>
  <si>
    <t>Արյան արտամարմնային շրջանառության խողովակների միացման համար կիրառելի կոննեկտոր 1/4x1/4 LԼ, նյութը թափանցիկ պոլիկարբոնատ, ստերիլ անհատական փաթեթավորմամբ կամ ոչ ստերիլ ցանկացած քանակի ընդհանուր փաթեթավորմամբ:</t>
  </si>
  <si>
    <t>Коннектор для соединения трубок исскуственного кровообращения 1/4x1/4 LԼ,  материал прозрачный поликарбонат, стерильная штучная упоковка или не стерильная упоковка лубого количества.</t>
  </si>
  <si>
    <t>BC 780 Разбавляющий раствор DR</t>
  </si>
  <si>
    <t>BC 780 Разбавляющий раствор DS</t>
  </si>
  <si>
    <t>BC 780 Раствор красителя FD</t>
  </si>
  <si>
    <t>BC 780 Раствор красителя FR</t>
  </si>
  <si>
    <t>BC 780 Лизирующий раствор LD</t>
  </si>
  <si>
    <t>BC 780 Лизирующий раствор LH</t>
  </si>
  <si>
    <t>BC 780 Раствор СОЭ</t>
  </si>
  <si>
    <t>BC 780 Контроль ретикулоцитов</t>
  </si>
  <si>
    <t>BC 780 Контроль для определения общего анализа крови</t>
  </si>
  <si>
    <t>33191100/1</t>
  </si>
  <si>
    <t>Օդի մանրէազերծման սարքավորում</t>
  </si>
  <si>
    <t>Оборудование для стерилизации воздуха</t>
  </si>
  <si>
    <t>Օդի մանրէազերծման սարքավորում, շարժական, իր կանգնակով, ապահովում է 99.9% օդի ստերիլությունը ըստ ստանդարտի, արտադրողականությունը՝ նախատեսված 100մ³ ծավալով տարածքների համար, աղմուկի մակարդակը ոչ ավել քան 50ԴԲ, ուլտրամանուշակագույն ճառագայթման հզորությունը ոչ պակաս քան 25 վտ, ճառագայթման աղբյուր՝ առանց օզոնի գեներացման ՈՒՄ լամպեր, լամպերի աշխատաժամանակը՝ ոչ պակաս 8000 ժամ, մետաղական իրանով, դիսպլեյի առկայություն աշխատաժամանակի ցուցադրումով, 2 ական պահեստային լամպի առկայություն: Պետք է տրամադրվի  առնվազն մեկ տարվա երաշխիք:</t>
  </si>
  <si>
    <t>Оборудование для стерилизации воздуха, переносимый, со своей стойкой, обеспечивает стерильность воздуха 99,9% по стандарту, производительность: для помещении с обемом 100м³, уровень шума не более 50 дБ, мощность УФ-излучения не менее 25 Вт, источник излучения: лампы УФ без образования озона, срок работы лампы: не менее 8000 часов, металлический корпус, имеется дисплей с показом рабочего времени, имеется 2 запасные лампы, минимальная гарантия 1 год.</t>
  </si>
  <si>
    <t>33111490/46</t>
  </si>
  <si>
    <t>Պահեստամաս Լար հոլտերի</t>
  </si>
  <si>
    <t>Запчасть кабель холтера</t>
  </si>
  <si>
    <t xml:space="preserve">Braemar DL950 հոլտերի ԷՍԳ լար, 5 ճյուղանի,  </t>
  </si>
  <si>
    <t>ЭКГ кабель, 5 ветвей, для холтера Braemar DL950</t>
  </si>
  <si>
    <t>33111490/47</t>
  </si>
  <si>
    <t>Պահեստամաս Հոսքի տվիչ նորածնային</t>
  </si>
  <si>
    <t>Запчасть Датчик потока, неонатальный</t>
  </si>
  <si>
    <t>Հոսքի տվիչ, նորածնային, ուղիղ ադապտորով, կիրառելի Draeger Babylog 8000Plus սարքավորման հետ, չափման մեթոդը՝ տաք մետաղալարով անեմոմետրիա, ներդիրը՝ ակրիլոնիտրիլ-բուտադիեն-ստիրոլ (ABS)՝ 13 մկմ պլատինե մետաղալարով,  կյուվետը՝ պոլիկարբոնատ, աշխատանքային ջերմաստիճանը՝  20-ից 60 °C, ենթակա է ստերիլիզացիայի,  ISO 15 ստանդարտի, պետք է հստակ հասկացվի սարքի կողմից և պահպանի տվյալների ճշտությունը:</t>
  </si>
  <si>
    <t>Датчик потока, неонатальный, с прямым адаптером, подходит для использования с Draeger Babylog 8000Plus, метод измерения: анемометрия с горячей проволокой, вставка: акрилонитрилбутадиенстирол (ABS) с платиновой проволокой 13 мкм, кювета: поликарбонат, рабочая температура: от 20 до 60 °C, подлежит стерилизации, стандарт ISO 15, должен быть четко понят устройством и обеспечивать точность данных.</t>
  </si>
  <si>
    <t>33141136/8</t>
  </si>
  <si>
    <t>Կաթետր Ֆոգարթի 3ֆռ</t>
  </si>
  <si>
    <t>Катетр фогарити 3Фр</t>
  </si>
  <si>
    <t xml:space="preserve">Արտերյալ կաթետր Ֆոգարթի 3ֆր, երկարությունը` 80սմ,  </t>
  </si>
  <si>
    <t>Артериальный катетр фогарити 3фр, длина 80см,</t>
  </si>
  <si>
    <t>33141136/9</t>
  </si>
  <si>
    <t>Կաթետր Ֆոգարթի 5ֆռ</t>
  </si>
  <si>
    <t>Катетр фогарити 5Фр</t>
  </si>
  <si>
    <t xml:space="preserve">Արտերյալ կաթետր Ֆոգարթի 5ֆր, երկարությունը` 80սմ,  </t>
  </si>
  <si>
    <t>Артериальный катетр фогарити 5фр, длина 80см,</t>
  </si>
  <si>
    <t>33141136/10</t>
  </si>
  <si>
    <t>Կաթետր Ֆոգարթի 6ֆռ</t>
  </si>
  <si>
    <t>Катетр фогарити 6Фр</t>
  </si>
  <si>
    <t xml:space="preserve">Արտերյալ կաթետր Ֆոգարթի 6ֆր, երկարությունը` 80սմ,  </t>
  </si>
  <si>
    <t>Артериальный катетр фогарити 6фр, длина 80см,</t>
  </si>
  <si>
    <t>Անտիսեպտիկ գել</t>
  </si>
  <si>
    <t>Антисептический гел</t>
  </si>
  <si>
    <t xml:space="preserve">Դոկտոր գել
</t>
  </si>
  <si>
    <t>Սպիրտային հիմքով անտիսեպտիկ գել, պարունակությունը` էթիլային սպիրտ ոչ պակաս քան 72%, խոնավեցնող և փափկեցնող հավելումներ, ազդեցության պահպանման առնվազն 3 ժամյա տևողություն, պիտանելիության ժամկետը ոչ պակաս քան 3 տարի, պետք է լինի համասեռ մասսայի, առանց պղպջակների, թափանցիկ, պետք է ունենա որակի հավաստագիր, հակավիրուսային ազդեցության լաբորատոր փորձաքննության արդյունքներ, ՀՀ առողջապահության նախարարության կողմից հաստատված մեթոդական հրահանգ, որով պետք է հաստատված լինեն ներկայացված ցուցանիշները: Փաթեթավորումը` 1-լ անոց տարաներով, որը պետք է ունենա դոզավորող սեղմակ, տարան պետք է լինի մինչև 10 սմ տրամագծով, ունենա երկար ծորակ ոչ պակաս քան 5սմ երկարությամբ, բարձրությունը սեղմակի վերին մակերեսից՝ 24-24,5սմ, տարան պետք է համատեղելի լինի բժշկական տարածքներում կիրառման համար նախատեսված՝ Պատվիրատուի մոտ առկա Անիոս ֆիրմայի դիսպենսրների հետ: Տարան պետք է լինի պիտակավորված, որի վրա պետք է լինի արտադրողի, ժամկետների, բաղադրության և այլ անհրաժեշտ տվյալներ:</t>
  </si>
  <si>
    <t>Антисептик гел на спиртовой основе, содержимое: этиловый спирт не менее 72%, увлажняюшие и смягчающие добавки, длительность воздействия минимум 3 часа, срок годности не менее 3 лет,  должен представлять собой однородную массу, без пузырей, прозрачный, должен иметь сертификат качества, результаты лабораторного исследования противовирусного действия, методический указ, утвержденную Министерством здравоохранения Республики Армения, которая должна подтверждать представленные показатели. Упаковка в 1 литровый тарах, которых должен иметь дозатор, тара должна быть диаметром до 10 см, иметь длинный носик длиной не менее 5 см, высоту от верхней поверхности зажима 24-24,5 см, тара должна быть совместима с дозаторами фирмы Аниос предназначенными для использования в медицинских учреждениях: существующими у Заказчика. На таре должен быть этикетка и иметь сведения о производителе, сроках, составе и другие необходимые сведения.</t>
  </si>
  <si>
    <t>Անիոսժել 85 ՆՊՍ</t>
  </si>
  <si>
    <t>Սպիրտային հիմքով անտիսեպտիկ գել, պարունակությունը` էթիլային սպիրտ 70-75%, խոնավեցնող և փափկեցնող հավելումներ, օժտված է տիքսոտրոպիկ հատկությամբ, ազդեցության պահպանման առնվազն 3 ժամյա տևողություն, պիտանելիության ժամկետը ոչ պակաս քան 3 տարի, պետք է լինի համասեռ մասսայի, առանց պղպջակների, թափանցիկ, ձեռքի վրա չորանալուց հետո չպետք է թողնի շիրայի զգացողություն, պետք է ունենա որակի հավաստագիր, հակավիրուսային ազդեցության լաբորատոր փորձաքննության արդյունքներ, ՀՀ առողջապահության նախարարության կողմից հաստատված մեթոդական հրահանգ, որով պետք է հաստատված լինեն ներկայացված ցուցանիշները: Փաթեթավորումը` 1-լ անոց տարաներով, որը պետք է ունենա դոզավորող սեղմակ, տարան պետք է լինի մինչև 10 սմ տրամագծով, ունենա երկար ծորակ ոչ պակաս քան 5սմ երկարությամբ, բարձրությունը սեղմակի վերին մակերեսից՝ 24-24,5սմ, տարան պետք է համատեղելի լինի բժշկական տարածքներում կիրառման համար նախատեսված՝ Պատվիրատուի մոտ առկա Անիոս ֆիրմայի դիսպենսրների հետ: Տարան պետք է լինի պիտակավորված, որի վրա պետք է լինի արտադրողի, ժամկետների, բաղադրության և այլ անհրաժեշտ տվյալներ:</t>
  </si>
  <si>
    <t>Антисептик гел на спиртовой основе, содержимое: этиловый спирт 70-75%, увлажняюшие и смягчающие добавки, имеет тиксотропикное свойство, длительность воздействия минимум 3 часа, срок годности не менее 3 лет, должен представлять собой однородную массу, без пузырей, прозрачный, после высыхания на руках не должен оставлять ошущение липкости, должен иметь сертификат качества, результаты лабораторного исследования противовирусного действия, методический указ, утвержденную Министерством здравоохранения Республики Армения, которая должна подтверждать представленные показатели.  Упаковка в 1 литровый тарах, которых должен иметь дозатор, тара должна быть диаметром до 10 см, иметь длинный носик длиной не менее 5 см, высоту от верхней поверхности зажима 24-24,5 см, тара должна быть совместима с дозаторами фирмы Аниос предназначенными для использования в медицинских учреждениях: существующими у Заказчика.  На таре должен быть этикетка и иметь сведения о производителе, сроках, составе и другие необходимые сведения.</t>
  </si>
  <si>
    <t>Տրանսդյուսեր</t>
  </si>
  <si>
    <t>Трансдюсер</t>
  </si>
  <si>
    <t>Shenzhen Medplus Accessory Co,
Էդվարդս
T100209B</t>
  </si>
  <si>
    <t>Մեկանգամյա օգտագործման զարկերակային ճնշման հսկման տվիչ, մեկ ճյուղանի, 3cc flush սարքով և մ/ե ներարկման հավաքածուով, համատեղելի Solar 8000 մոնիտորի հետ.</t>
  </si>
  <si>
    <t>Одноразовый датчик для контроля артериального давления, одноветочная, с промывочным устройством объемом 3cc и набором для внутривенных вливаний совместим с мониторами Solar 8000.</t>
  </si>
  <si>
    <t>33691167/12</t>
  </si>
  <si>
    <t>33691162/16</t>
  </si>
  <si>
    <t>33691162/17</t>
  </si>
  <si>
    <t>33691167/13</t>
  </si>
  <si>
    <t>33691162/18</t>
  </si>
  <si>
    <t>33691167/14</t>
  </si>
  <si>
    <t>33691167/15</t>
  </si>
  <si>
    <t>33691167/16</t>
  </si>
  <si>
    <t>33691167/17</t>
  </si>
  <si>
    <t>33691167/18</t>
  </si>
  <si>
    <t>33621641/2</t>
  </si>
  <si>
    <t>33621641/3</t>
  </si>
  <si>
    <t>33141211/22</t>
  </si>
  <si>
    <t>33141230/2</t>
  </si>
  <si>
    <r>
      <rPr>
        <b/>
        <i/>
        <sz val="8"/>
        <color rgb="FFFF0000"/>
        <rFont val="Arial Unicode"/>
        <family val="2"/>
        <charset val="204"/>
      </rPr>
      <t xml:space="preserve">1-10-րդ չափաբաժինների մասով Վաճառողը պետք է Պայմանագիրն ուժի մեջ մտնելու օրվանից սկսած, պայմանագրի գործողության ամբողջ ժամանակահատվածի համար Գնորդին անհատույց օգտագործման իրավունքով տրամադրի MINDRAY BC 780 սերիայի ավտոմատ արյունաբանական վերլուծիչ և պետք է ունենա  արտադրող ընկերության կողմից արտոնագրված մասնագետներ՝ վերլուծիչի անխափան աշխատանքը և սպասարկումը իրականացնելու համար։ </t>
    </r>
    <r>
      <rPr>
        <sz val="8"/>
        <color theme="1"/>
        <rFont val="Arial Unicode"/>
        <family val="2"/>
        <charset val="204"/>
      </rPr>
      <t xml:space="preserve">
Պայմանագրի շրջանակներում Ապրանքի մատակարարումն իրականացվելու է 2025թ.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</si>
  <si>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b/>
        <sz val="8"/>
        <color rgb="FFFF0000"/>
        <rFont val="Arial Unicode"/>
        <family val="2"/>
        <charset val="204"/>
      </rPr>
      <t xml:space="preserve">Для 1-10-го лотов Продавец обязуется предоставить Покупателю бесплатно автоматический гематологический анализатор MINDRAY серии BC 780 на весь срок действия Договора, начиная с даты вступления Договора в силу, а также предоставить в штат специалистов, имеющих лицензию предприятия-изготовителя, для обеспечения бесперебойной работы и обслуживания анализатора. </t>
    </r>
    <r>
      <rPr>
        <sz val="8"/>
        <color theme="1"/>
        <rFont val="Arial Unicode"/>
        <family val="2"/>
        <charset val="204"/>
      </rPr>
      <t xml:space="preserve">
Товар должен доставляться в течение 2025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</si>
</sst>
</file>

<file path=xl/styles.xml><?xml version="1.0" encoding="utf-8"?>
<styleSheet xmlns="http://schemas.openxmlformats.org/spreadsheetml/2006/main">
  <numFmts count="1">
    <numFmt numFmtId="164" formatCode="#,##0.0"/>
  </numFmts>
  <fonts count="11">
    <font>
      <sz val="11"/>
      <color theme="1"/>
      <name val="Calibri"/>
      <family val="2"/>
      <scheme val="minor"/>
    </font>
    <font>
      <sz val="11"/>
      <color theme="1"/>
      <name val="Calibri"/>
      <family val="2"/>
      <scheme val="minor"/>
    </font>
    <font>
      <sz val="8"/>
      <color theme="1"/>
      <name val="Arial Unicode"/>
      <family val="2"/>
      <charset val="204"/>
    </font>
    <font>
      <sz val="8"/>
      <name val="Arial Unicode"/>
      <family val="2"/>
      <charset val="204"/>
    </font>
    <font>
      <b/>
      <sz val="8"/>
      <name val="Arial Unicode"/>
      <family val="2"/>
      <charset val="204"/>
    </font>
    <font>
      <b/>
      <sz val="8"/>
      <color theme="1"/>
      <name val="Arial Unicode"/>
      <family val="2"/>
      <charset val="204"/>
    </font>
    <font>
      <b/>
      <sz val="8"/>
      <color rgb="FFFF0000"/>
      <name val="Arial Unicode"/>
      <family val="2"/>
      <charset val="204"/>
    </font>
    <font>
      <sz val="8"/>
      <name val="Arial"/>
      <family val="2"/>
      <charset val="1"/>
    </font>
    <font>
      <sz val="12"/>
      <color indexed="8"/>
      <name val="Arial"/>
      <family val="2"/>
      <charset val="1"/>
    </font>
    <font>
      <b/>
      <i/>
      <sz val="8"/>
      <color rgb="FFFF0000"/>
      <name val="Arial Unicode"/>
      <family val="2"/>
      <charset val="204"/>
    </font>
    <font>
      <sz val="7"/>
      <name val="Arial"/>
    </font>
  </fonts>
  <fills count="3">
    <fill>
      <patternFill patternType="none"/>
    </fill>
    <fill>
      <patternFill patternType="gray125"/>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7" fillId="0" borderId="0"/>
  </cellStyleXfs>
  <cellXfs count="59">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0" xfId="0" applyFont="1" applyFill="1" applyAlignment="1">
      <alignment horizontal="right" vertical="center" wrapText="1"/>
    </xf>
    <xf numFmtId="0" fontId="3" fillId="0" borderId="1" xfId="0" applyFont="1" applyFill="1" applyBorder="1" applyAlignment="1">
      <alignment horizontal="right" vertical="center" wrapText="1"/>
    </xf>
    <xf numFmtId="0" fontId="2" fillId="0" borderId="0" xfId="0" applyFont="1" applyFill="1"/>
    <xf numFmtId="3"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Font="1" applyFill="1" applyBorder="1" applyAlignment="1">
      <alignment horizontal="righ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0" xfId="0" applyFont="1" applyFill="1" applyAlignment="1"/>
    <xf numFmtId="0" fontId="6" fillId="0" borderId="0" xfId="0" applyFont="1" applyFill="1" applyAlignment="1">
      <alignment horizontal="left"/>
    </xf>
    <xf numFmtId="0" fontId="2" fillId="0" borderId="0" xfId="0" applyFont="1" applyFill="1" applyAlignment="1">
      <alignment horizont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xf numFmtId="0" fontId="2" fillId="0" borderId="1" xfId="0" applyFont="1" applyFill="1" applyBorder="1" applyAlignment="1"/>
    <xf numFmtId="3" fontId="2" fillId="0" borderId="1" xfId="0" applyNumberFormat="1" applyFont="1" applyFill="1" applyBorder="1" applyAlignment="1">
      <alignment horizontal="righ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pplyProtection="1">
      <alignment vertical="center" wrapText="1"/>
      <protection locked="0"/>
    </xf>
    <xf numFmtId="0" fontId="2" fillId="0" borderId="0" xfId="0" applyFont="1" applyFill="1" applyBorder="1" applyAlignment="1">
      <alignment horizontal="left" vertical="center" wrapText="1"/>
    </xf>
    <xf numFmtId="3" fontId="2" fillId="0" borderId="0" xfId="0" applyNumberFormat="1" applyFont="1" applyFill="1" applyBorder="1" applyAlignment="1">
      <alignment horizontal="right" vertical="center" wrapText="1"/>
    </xf>
    <xf numFmtId="3" fontId="3" fillId="0" borderId="0" xfId="0" applyNumberFormat="1" applyFont="1" applyFill="1" applyBorder="1" applyAlignment="1">
      <alignment horizontal="center" vertical="center" wrapText="1"/>
    </xf>
    <xf numFmtId="0" fontId="3" fillId="0" borderId="1" xfId="0" applyFont="1" applyFill="1" applyBorder="1" applyAlignment="1" applyProtection="1">
      <alignment horizontal="right" vertical="center" wrapText="1"/>
      <protection locked="0"/>
    </xf>
    <xf numFmtId="3" fontId="2" fillId="0" borderId="0" xfId="0" applyNumberFormat="1" applyFont="1" applyFill="1" applyBorder="1" applyAlignment="1">
      <alignment vertical="center" wrapText="1"/>
    </xf>
    <xf numFmtId="0" fontId="2" fillId="0" borderId="0" xfId="0" applyFont="1" applyFill="1" applyAlignment="1">
      <alignment horizontal="left" vertical="center" wrapText="1"/>
    </xf>
    <xf numFmtId="164" fontId="2" fillId="0" borderId="0" xfId="0" applyNumberFormat="1" applyFont="1" applyFill="1" applyAlignment="1">
      <alignment horizontal="right" vertical="center" wrapText="1"/>
    </xf>
    <xf numFmtId="3" fontId="2" fillId="0" borderId="1" xfId="0" applyNumberFormat="1" applyFont="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1" fontId="2" fillId="0" borderId="4" xfId="0" applyNumberFormat="1" applyFont="1" applyFill="1" applyBorder="1" applyAlignment="1">
      <alignment horizontal="center" vertical="center" wrapText="1"/>
    </xf>
    <xf numFmtId="0" fontId="5" fillId="0" borderId="5"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2" borderId="1" xfId="2" applyNumberFormat="1" applyFont="1" applyFill="1" applyBorder="1" applyAlignment="1">
      <alignment horizontal="left" vertical="top" wrapText="1"/>
    </xf>
    <xf numFmtId="0" fontId="2" fillId="0" borderId="1" xfId="0" applyNumberFormat="1"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protection locked="0"/>
    </xf>
    <xf numFmtId="0" fontId="3" fillId="0" borderId="8" xfId="0" applyFont="1" applyFill="1" applyBorder="1" applyAlignment="1">
      <alignment horizontal="center" vertical="center" wrapText="1"/>
    </xf>
    <xf numFmtId="0" fontId="2" fillId="0" borderId="8" xfId="0" applyFont="1" applyFill="1" applyBorder="1" applyAlignment="1">
      <alignment horizontal="center" vertical="center" wrapText="1"/>
    </xf>
  </cellXfs>
  <cellStyles count="3">
    <cellStyle name="Normal" xfId="0" builtinId="0"/>
    <cellStyle name="Normal 2" xfId="1"/>
    <cellStyle name="Normal_Sheet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53</xdr:row>
      <xdr:rowOff>2689</xdr:rowOff>
    </xdr:from>
    <xdr:to>
      <xdr:col>3</xdr:col>
      <xdr:colOff>629322</xdr:colOff>
      <xdr:row>53</xdr:row>
      <xdr:rowOff>2689</xdr:rowOff>
    </xdr:to>
    <xdr:sp macro="" textlink="">
      <xdr:nvSpPr>
        <xdr:cNvPr id="2" name="Text Box 14">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 name="Text Box 1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 name="Text Box 20">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 name="Text Box 22">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6" name="Text Box 26">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7" name="Text Box 28">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8" name="Text Box 30">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9" name="Text Box 3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10" name="Text Box 3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11" name="Text Box 32">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2" name="Text Box 36">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3" name="Text Box 38">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4" name="Text Box 4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5" name="Text Box 44">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6" name="Text Box 46">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17" name="Text Box 48">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18" name="Text Box 33">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19" name="Text Box 3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0" name="Text Box 14">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1" name="Text Box 1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2" name="Text Box 20">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3" name="Text Box 22">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4" name="Text Box 26">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5" name="Text Box 28">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6" name="Text Box 30">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27" name="Text Box 3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28" name="Text Box 3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29" name="Text Box 32">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0" name="Text Box 36">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1" name="Text Box 38">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2" name="Text Box 4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3" name="Text Box 44">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4" name="Text Box 46">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35" name="Text Box 48">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36" name="Text Box 33">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37" name="Text Box 3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0"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1"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2"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3"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4"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5"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6"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07"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08"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09"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0"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1"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2"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3"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4"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5"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16"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17"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1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2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2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2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3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3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3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4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4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4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5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5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5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6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6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6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7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7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2"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3"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4"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5"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6"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7"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8"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79"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80"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81"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2"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3"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4"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5"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6"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87"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88"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89"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0"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1"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2"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3"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4"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5"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6"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297"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98"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299"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0"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1"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2"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3"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4"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5"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06"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07"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8"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09"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0"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1"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2"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3"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4"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5"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16"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17"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8"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19"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0"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1"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2"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3"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24"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25"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6"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7"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8"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29"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0"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1"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2"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3"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34"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35"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6"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7"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8"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39"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0"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1"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42"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43"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4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5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5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5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6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6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2"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3"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4"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5"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6"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7"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8"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69"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70"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71"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2"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3"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4"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5"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6"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77"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78"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79"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0"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1"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2"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3"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4"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5"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6"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87"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88"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89"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0"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1"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2"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3"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4"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5"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96"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397"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39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40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40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0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1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1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1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41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41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41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0" name="Text Box 14">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1" name="Text Box 1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2" name="Text Box 20">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3" name="Text Box 22">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4" name="Text Box 26">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5" name="Text Box 28">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6" name="Text Box 30">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77" name="Text Box 3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78" name="Text Box 3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79" name="Text Box 32">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0" name="Text Box 36">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1" name="Text Box 38">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2" name="Text Box 4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3" name="Text Box 44">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4" name="Text Box 46">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5" name="Text Box 48">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86" name="Text Box 33">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87" name="Text Box 3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8" name="Text Box 14">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89" name="Text Box 1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0" name="Text Box 20">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1" name="Text Box 22">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2" name="Text Box 26">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3" name="Text Box 28">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4" name="Text Box 30">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5" name="Text Box 3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96" name="Text Box 3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497" name="Text Box 32">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8" name="Text Box 36">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499" name="Text Box 38">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00" name="Text Box 4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01" name="Text Box 44">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02" name="Text Box 46">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629322</xdr:colOff>
      <xdr:row>53</xdr:row>
      <xdr:rowOff>2689</xdr:rowOff>
    </xdr:to>
    <xdr:sp macro="" textlink="">
      <xdr:nvSpPr>
        <xdr:cNvPr id="503" name="Text Box 48">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833282" y="34460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504" name="Text Box 33">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53</xdr:row>
      <xdr:rowOff>2689</xdr:rowOff>
    </xdr:from>
    <xdr:to>
      <xdr:col>3</xdr:col>
      <xdr:colOff>554948</xdr:colOff>
      <xdr:row>53</xdr:row>
      <xdr:rowOff>2689</xdr:rowOff>
    </xdr:to>
    <xdr:sp macro="" textlink="">
      <xdr:nvSpPr>
        <xdr:cNvPr id="505" name="Text Box 3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833282" y="34460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06"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07"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08"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09"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0"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1"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2"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3"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14"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15"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6"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7"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8"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19"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0"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1"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22"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23"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4"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5"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6"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7"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8"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29"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0"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1"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32"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33"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4"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5"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6"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7"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8"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39"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40"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41"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2"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3"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4"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5"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6"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7"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8"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49"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50"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51"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2"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3"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4"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5"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6"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57"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58"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59"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0"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1"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2"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3"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4"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5"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6"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67"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68"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69"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0"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1"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2"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3"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4"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5"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76"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77"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7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8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8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8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9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59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59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0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0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0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1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1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1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2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2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2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3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3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2"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3"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4"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5"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6"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7"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8"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39"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40"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41"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2"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3"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4"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5"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6"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47"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48"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49"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5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5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5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6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6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8"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69"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0"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1"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2"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3"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4"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5"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76"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77"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8"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79"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0"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1"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2"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3"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84"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85"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8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9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69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69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0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0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0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1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1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629322</xdr:colOff>
      <xdr:row>48</xdr:row>
      <xdr:rowOff>2689</xdr:rowOff>
    </xdr:to>
    <xdr:sp macro="" textlink="">
      <xdr:nvSpPr>
        <xdr:cNvPr id="71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9228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2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48</xdr:row>
      <xdr:rowOff>2689</xdr:rowOff>
    </xdr:from>
    <xdr:to>
      <xdr:col>3</xdr:col>
      <xdr:colOff>554948</xdr:colOff>
      <xdr:row>48</xdr:row>
      <xdr:rowOff>2689</xdr:rowOff>
    </xdr:to>
    <xdr:sp macro="" textlink="">
      <xdr:nvSpPr>
        <xdr:cNvPr id="72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9228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48"/>
  <sheetViews>
    <sheetView tabSelected="1" topLeftCell="A14" zoomScale="85" zoomScaleNormal="85" workbookViewId="0">
      <selection activeCell="L6" sqref="L6"/>
    </sheetView>
  </sheetViews>
  <sheetFormatPr defaultColWidth="8.88671875" defaultRowHeight="10.199999999999999"/>
  <cols>
    <col min="1" max="1" width="4.88671875" style="4" customWidth="1"/>
    <col min="2" max="2" width="9" style="4" customWidth="1"/>
    <col min="3" max="3" width="12.88671875" style="36" customWidth="1"/>
    <col min="4" max="4" width="20.6640625" style="36" customWidth="1"/>
    <col min="5" max="5" width="22.5546875" style="36" customWidth="1"/>
    <col min="6" max="6" width="17.21875" style="4" customWidth="1"/>
    <col min="7" max="8" width="50.77734375" style="36" customWidth="1"/>
    <col min="9" max="9" width="8.33203125" style="4" customWidth="1"/>
    <col min="10" max="10" width="8" style="4" customWidth="1"/>
    <col min="11" max="11" width="11.109375" style="7" customWidth="1"/>
    <col min="12" max="12" width="13.6640625" style="4" customWidth="1"/>
    <col min="13" max="13" width="14" style="37" customWidth="1"/>
    <col min="14" max="16384" width="8.88671875" style="4"/>
  </cols>
  <sheetData>
    <row r="1" spans="1:13" ht="91.8">
      <c r="A1" s="1" t="s">
        <v>0</v>
      </c>
      <c r="B1" s="1" t="s">
        <v>7</v>
      </c>
      <c r="C1" s="3" t="s">
        <v>7</v>
      </c>
      <c r="D1" s="3" t="s">
        <v>1</v>
      </c>
      <c r="E1" s="3" t="s">
        <v>2</v>
      </c>
      <c r="F1" s="5" t="s">
        <v>11</v>
      </c>
      <c r="G1" s="3" t="s">
        <v>3</v>
      </c>
      <c r="H1" s="3" t="s">
        <v>4</v>
      </c>
      <c r="I1" s="1" t="s">
        <v>5</v>
      </c>
      <c r="J1" s="1" t="s">
        <v>6</v>
      </c>
      <c r="K1" s="8" t="s">
        <v>8</v>
      </c>
      <c r="L1" s="5" t="s">
        <v>9</v>
      </c>
      <c r="M1" s="8" t="s">
        <v>10</v>
      </c>
    </row>
    <row r="2" spans="1:13" ht="40.799999999999997">
      <c r="A2" s="5">
        <v>1</v>
      </c>
      <c r="B2" s="1">
        <v>33691167</v>
      </c>
      <c r="C2" s="53" t="s">
        <v>143</v>
      </c>
      <c r="D2" s="3" t="s">
        <v>63</v>
      </c>
      <c r="E2" s="3" t="s">
        <v>91</v>
      </c>
      <c r="F2" s="3" t="s">
        <v>70</v>
      </c>
      <c r="G2" s="50" t="s">
        <v>69</v>
      </c>
      <c r="H2" s="50" t="s">
        <v>71</v>
      </c>
      <c r="I2" s="1" t="s">
        <v>27</v>
      </c>
      <c r="J2" s="1" t="s">
        <v>28</v>
      </c>
      <c r="K2" s="1">
        <v>33000</v>
      </c>
      <c r="L2" s="54">
        <v>1</v>
      </c>
      <c r="M2" s="54">
        <f t="shared" ref="M2:M21" si="0">K2*L2</f>
        <v>33000</v>
      </c>
    </row>
    <row r="3" spans="1:13" ht="40.799999999999997">
      <c r="A3" s="5">
        <v>2</v>
      </c>
      <c r="B3" s="1">
        <v>33691162</v>
      </c>
      <c r="C3" s="53" t="s">
        <v>144</v>
      </c>
      <c r="D3" s="3" t="s">
        <v>65</v>
      </c>
      <c r="E3" s="3" t="s">
        <v>92</v>
      </c>
      <c r="F3" s="3" t="s">
        <v>45</v>
      </c>
      <c r="G3" s="50" t="s">
        <v>66</v>
      </c>
      <c r="H3" s="50" t="s">
        <v>72</v>
      </c>
      <c r="I3" s="1" t="s">
        <v>27</v>
      </c>
      <c r="J3" s="1" t="s">
        <v>28</v>
      </c>
      <c r="K3" s="1">
        <v>30000</v>
      </c>
      <c r="L3" s="54">
        <v>10</v>
      </c>
      <c r="M3" s="54">
        <f t="shared" si="0"/>
        <v>300000</v>
      </c>
    </row>
    <row r="4" spans="1:13" ht="40.799999999999997">
      <c r="A4" s="5">
        <v>3</v>
      </c>
      <c r="B4" s="1">
        <v>33691162</v>
      </c>
      <c r="C4" s="53" t="s">
        <v>145</v>
      </c>
      <c r="D4" s="3" t="s">
        <v>64</v>
      </c>
      <c r="E4" s="3" t="s">
        <v>93</v>
      </c>
      <c r="F4" s="3" t="s">
        <v>47</v>
      </c>
      <c r="G4" s="50" t="s">
        <v>81</v>
      </c>
      <c r="H4" s="50" t="s">
        <v>73</v>
      </c>
      <c r="I4" s="1" t="s">
        <v>27</v>
      </c>
      <c r="J4" s="1" t="s">
        <v>28</v>
      </c>
      <c r="K4" s="1">
        <v>21000</v>
      </c>
      <c r="L4" s="54">
        <v>24</v>
      </c>
      <c r="M4" s="54">
        <f t="shared" si="0"/>
        <v>504000</v>
      </c>
    </row>
    <row r="5" spans="1:13" ht="40.799999999999997">
      <c r="A5" s="5">
        <v>4</v>
      </c>
      <c r="B5" s="1">
        <v>33691167</v>
      </c>
      <c r="C5" s="53" t="s">
        <v>146</v>
      </c>
      <c r="D5" s="3" t="s">
        <v>57</v>
      </c>
      <c r="E5" s="2" t="s">
        <v>94</v>
      </c>
      <c r="F5" s="3" t="s">
        <v>51</v>
      </c>
      <c r="G5" s="50" t="s">
        <v>80</v>
      </c>
      <c r="H5" s="50" t="s">
        <v>74</v>
      </c>
      <c r="I5" s="1" t="s">
        <v>27</v>
      </c>
      <c r="J5" s="1" t="s">
        <v>28</v>
      </c>
      <c r="K5" s="1">
        <v>84000</v>
      </c>
      <c r="L5" s="54">
        <v>1</v>
      </c>
      <c r="M5" s="54">
        <f t="shared" si="0"/>
        <v>84000</v>
      </c>
    </row>
    <row r="6" spans="1:13" ht="40.799999999999997">
      <c r="A6" s="5">
        <v>5</v>
      </c>
      <c r="B6" s="1">
        <v>33691162</v>
      </c>
      <c r="C6" s="53" t="s">
        <v>147</v>
      </c>
      <c r="D6" s="3" t="s">
        <v>60</v>
      </c>
      <c r="E6" s="3" t="s">
        <v>95</v>
      </c>
      <c r="F6" s="3" t="s">
        <v>46</v>
      </c>
      <c r="G6" s="50" t="s">
        <v>54</v>
      </c>
      <c r="H6" s="3" t="s">
        <v>75</v>
      </c>
      <c r="I6" s="1" t="s">
        <v>27</v>
      </c>
      <c r="J6" s="1" t="s">
        <v>28</v>
      </c>
      <c r="K6" s="1">
        <v>30000</v>
      </c>
      <c r="L6" s="54">
        <v>10</v>
      </c>
      <c r="M6" s="54">
        <f t="shared" si="0"/>
        <v>300000</v>
      </c>
    </row>
    <row r="7" spans="1:13" s="9" customFormat="1" ht="40.799999999999997">
      <c r="A7" s="5">
        <v>6</v>
      </c>
      <c r="B7" s="1">
        <v>33691167</v>
      </c>
      <c r="C7" s="55" t="s">
        <v>148</v>
      </c>
      <c r="D7" s="3" t="s">
        <v>59</v>
      </c>
      <c r="E7" s="3" t="s">
        <v>96</v>
      </c>
      <c r="F7" s="3" t="s">
        <v>48</v>
      </c>
      <c r="G7" s="50" t="s">
        <v>55</v>
      </c>
      <c r="H7" s="3" t="s">
        <v>76</v>
      </c>
      <c r="I7" s="1" t="s">
        <v>27</v>
      </c>
      <c r="J7" s="1" t="s">
        <v>28</v>
      </c>
      <c r="K7" s="1">
        <v>33000</v>
      </c>
      <c r="L7" s="54">
        <v>2</v>
      </c>
      <c r="M7" s="54">
        <f t="shared" si="0"/>
        <v>66000</v>
      </c>
    </row>
    <row r="8" spans="1:13" ht="40.799999999999997">
      <c r="A8" s="5">
        <v>7</v>
      </c>
      <c r="B8" s="1">
        <v>33691167</v>
      </c>
      <c r="C8" s="55" t="s">
        <v>149</v>
      </c>
      <c r="D8" s="3" t="s">
        <v>61</v>
      </c>
      <c r="E8" s="3" t="s">
        <v>97</v>
      </c>
      <c r="F8" s="3" t="s">
        <v>49</v>
      </c>
      <c r="G8" s="50" t="s">
        <v>56</v>
      </c>
      <c r="H8" s="50" t="s">
        <v>77</v>
      </c>
      <c r="I8" s="1" t="s">
        <v>27</v>
      </c>
      <c r="J8" s="1" t="s">
        <v>28</v>
      </c>
      <c r="K8" s="1">
        <v>39000</v>
      </c>
      <c r="L8" s="54">
        <v>12</v>
      </c>
      <c r="M8" s="54">
        <f t="shared" si="0"/>
        <v>468000</v>
      </c>
    </row>
    <row r="9" spans="1:13" ht="51">
      <c r="A9" s="5">
        <v>8</v>
      </c>
      <c r="B9" s="1">
        <v>33691167</v>
      </c>
      <c r="C9" s="53" t="s">
        <v>150</v>
      </c>
      <c r="D9" s="3" t="s">
        <v>68</v>
      </c>
      <c r="E9" s="2" t="s">
        <v>99</v>
      </c>
      <c r="F9" s="3" t="s">
        <v>53</v>
      </c>
      <c r="G9" s="50" t="s">
        <v>83</v>
      </c>
      <c r="H9" s="50" t="s">
        <v>85</v>
      </c>
      <c r="I9" s="1" t="s">
        <v>27</v>
      </c>
      <c r="J9" s="1" t="s">
        <v>28</v>
      </c>
      <c r="K9" s="1">
        <v>60000</v>
      </c>
      <c r="L9" s="54">
        <v>1</v>
      </c>
      <c r="M9" s="54">
        <f t="shared" si="0"/>
        <v>60000</v>
      </c>
    </row>
    <row r="10" spans="1:13" ht="51">
      <c r="A10" s="5">
        <v>9</v>
      </c>
      <c r="B10" s="1">
        <v>33691167</v>
      </c>
      <c r="C10" s="55" t="s">
        <v>151</v>
      </c>
      <c r="D10" s="3" t="s">
        <v>67</v>
      </c>
      <c r="E10" s="2" t="s">
        <v>98</v>
      </c>
      <c r="F10" s="3" t="s">
        <v>52</v>
      </c>
      <c r="G10" s="50" t="s">
        <v>82</v>
      </c>
      <c r="H10" s="50" t="s">
        <v>84</v>
      </c>
      <c r="I10" s="1" t="s">
        <v>27</v>
      </c>
      <c r="J10" s="1" t="s">
        <v>28</v>
      </c>
      <c r="K10" s="1">
        <v>66000</v>
      </c>
      <c r="L10" s="54">
        <v>1</v>
      </c>
      <c r="M10" s="54">
        <f t="shared" si="0"/>
        <v>66000</v>
      </c>
    </row>
    <row r="11" spans="1:13" ht="40.799999999999997">
      <c r="A11" s="5">
        <v>10</v>
      </c>
      <c r="B11" s="1">
        <v>33691167</v>
      </c>
      <c r="C11" s="55" t="s">
        <v>152</v>
      </c>
      <c r="D11" s="3" t="s">
        <v>62</v>
      </c>
      <c r="E11" s="2" t="s">
        <v>58</v>
      </c>
      <c r="F11" s="3" t="s">
        <v>50</v>
      </c>
      <c r="G11" s="50" t="s">
        <v>79</v>
      </c>
      <c r="H11" s="50" t="s">
        <v>78</v>
      </c>
      <c r="I11" s="1" t="s">
        <v>27</v>
      </c>
      <c r="J11" s="1" t="s">
        <v>28</v>
      </c>
      <c r="K11" s="1">
        <v>15000</v>
      </c>
      <c r="L11" s="54">
        <v>5</v>
      </c>
      <c r="M11" s="54">
        <f t="shared" si="0"/>
        <v>75000</v>
      </c>
    </row>
    <row r="12" spans="1:13" ht="173.4">
      <c r="A12" s="5">
        <v>11</v>
      </c>
      <c r="B12" s="1">
        <v>33621641</v>
      </c>
      <c r="C12" s="55" t="s">
        <v>153</v>
      </c>
      <c r="D12" s="2" t="s">
        <v>130</v>
      </c>
      <c r="E12" s="2" t="s">
        <v>131</v>
      </c>
      <c r="F12" s="1" t="s">
        <v>132</v>
      </c>
      <c r="G12" s="2" t="s">
        <v>133</v>
      </c>
      <c r="H12" s="2" t="s">
        <v>134</v>
      </c>
      <c r="I12" s="2" t="s">
        <v>27</v>
      </c>
      <c r="J12" s="2" t="s">
        <v>28</v>
      </c>
      <c r="K12" s="56">
        <v>3300</v>
      </c>
      <c r="L12" s="54">
        <v>40</v>
      </c>
      <c r="M12" s="54">
        <f t="shared" si="0"/>
        <v>132000</v>
      </c>
    </row>
    <row r="13" spans="1:13" ht="193.8">
      <c r="A13" s="5">
        <v>12</v>
      </c>
      <c r="B13" s="1">
        <v>33621641</v>
      </c>
      <c r="C13" s="55" t="s">
        <v>154</v>
      </c>
      <c r="D13" s="2" t="s">
        <v>130</v>
      </c>
      <c r="E13" s="2" t="s">
        <v>131</v>
      </c>
      <c r="F13" s="1" t="s">
        <v>135</v>
      </c>
      <c r="G13" s="2" t="s">
        <v>136</v>
      </c>
      <c r="H13" s="2" t="s">
        <v>137</v>
      </c>
      <c r="I13" s="2" t="s">
        <v>27</v>
      </c>
      <c r="J13" s="2" t="s">
        <v>28</v>
      </c>
      <c r="K13" s="56">
        <v>5800</v>
      </c>
      <c r="L13" s="54">
        <v>30</v>
      </c>
      <c r="M13" s="54">
        <f t="shared" si="0"/>
        <v>174000</v>
      </c>
    </row>
    <row r="14" spans="1:13">
      <c r="A14" s="5">
        <v>13</v>
      </c>
      <c r="B14" s="5">
        <v>33141136</v>
      </c>
      <c r="C14" s="57" t="s">
        <v>115</v>
      </c>
      <c r="D14" s="6" t="s">
        <v>116</v>
      </c>
      <c r="E14" s="51" t="s">
        <v>117</v>
      </c>
      <c r="F14" s="5"/>
      <c r="G14" s="6" t="s">
        <v>118</v>
      </c>
      <c r="H14" s="51" t="s">
        <v>119</v>
      </c>
      <c r="I14" s="5" t="s">
        <v>27</v>
      </c>
      <c r="J14" s="5" t="s">
        <v>28</v>
      </c>
      <c r="K14" s="5">
        <v>11500</v>
      </c>
      <c r="L14" s="5">
        <v>10</v>
      </c>
      <c r="M14" s="54">
        <f t="shared" si="0"/>
        <v>115000</v>
      </c>
    </row>
    <row r="15" spans="1:13">
      <c r="A15" s="5">
        <v>14</v>
      </c>
      <c r="B15" s="5">
        <v>33141136</v>
      </c>
      <c r="C15" s="57" t="s">
        <v>120</v>
      </c>
      <c r="D15" s="6" t="s">
        <v>121</v>
      </c>
      <c r="E15" s="51" t="s">
        <v>122</v>
      </c>
      <c r="F15" s="5"/>
      <c r="G15" s="6" t="s">
        <v>123</v>
      </c>
      <c r="H15" s="51" t="s">
        <v>124</v>
      </c>
      <c r="I15" s="5" t="s">
        <v>27</v>
      </c>
      <c r="J15" s="5" t="s">
        <v>28</v>
      </c>
      <c r="K15" s="5">
        <v>11500</v>
      </c>
      <c r="L15" s="5">
        <v>10</v>
      </c>
      <c r="M15" s="54">
        <f t="shared" si="0"/>
        <v>115000</v>
      </c>
    </row>
    <row r="16" spans="1:13">
      <c r="A16" s="5">
        <v>15</v>
      </c>
      <c r="B16" s="5">
        <v>33141136</v>
      </c>
      <c r="C16" s="57" t="s">
        <v>125</v>
      </c>
      <c r="D16" s="6" t="s">
        <v>126</v>
      </c>
      <c r="E16" s="51" t="s">
        <v>127</v>
      </c>
      <c r="F16" s="5"/>
      <c r="G16" s="6" t="s">
        <v>128</v>
      </c>
      <c r="H16" s="51" t="s">
        <v>129</v>
      </c>
      <c r="I16" s="5" t="s">
        <v>27</v>
      </c>
      <c r="J16" s="5" t="s">
        <v>28</v>
      </c>
      <c r="K16" s="5">
        <v>11500</v>
      </c>
      <c r="L16" s="5">
        <v>10</v>
      </c>
      <c r="M16" s="54">
        <f t="shared" si="0"/>
        <v>115000</v>
      </c>
    </row>
    <row r="17" spans="1:13" ht="40.799999999999997">
      <c r="A17" s="5">
        <v>16</v>
      </c>
      <c r="B17" s="1">
        <v>33141211</v>
      </c>
      <c r="C17" s="55" t="s">
        <v>155</v>
      </c>
      <c r="D17" s="2" t="s">
        <v>86</v>
      </c>
      <c r="E17" s="2" t="s">
        <v>87</v>
      </c>
      <c r="F17" s="1" t="s">
        <v>88</v>
      </c>
      <c r="G17" s="2" t="s">
        <v>89</v>
      </c>
      <c r="H17" s="2" t="s">
        <v>90</v>
      </c>
      <c r="I17" s="1" t="s">
        <v>27</v>
      </c>
      <c r="J17" s="1" t="s">
        <v>28</v>
      </c>
      <c r="K17" s="56">
        <v>900</v>
      </c>
      <c r="L17" s="54">
        <v>200</v>
      </c>
      <c r="M17" s="54">
        <f t="shared" si="0"/>
        <v>180000</v>
      </c>
    </row>
    <row r="18" spans="1:13">
      <c r="A18" s="5">
        <v>17</v>
      </c>
      <c r="B18" s="5">
        <v>33111490</v>
      </c>
      <c r="C18" s="57" t="s">
        <v>105</v>
      </c>
      <c r="D18" s="6" t="s">
        <v>106</v>
      </c>
      <c r="E18" s="51" t="s">
        <v>107</v>
      </c>
      <c r="F18" s="5"/>
      <c r="G18" s="6" t="s">
        <v>108</v>
      </c>
      <c r="H18" s="51" t="s">
        <v>109</v>
      </c>
      <c r="I18" s="5" t="s">
        <v>27</v>
      </c>
      <c r="J18" s="5" t="s">
        <v>28</v>
      </c>
      <c r="K18" s="5">
        <v>45000</v>
      </c>
      <c r="L18" s="5">
        <v>15</v>
      </c>
      <c r="M18" s="54">
        <f t="shared" si="0"/>
        <v>675000</v>
      </c>
    </row>
    <row r="19" spans="1:13" ht="71.400000000000006">
      <c r="A19" s="5">
        <v>18</v>
      </c>
      <c r="B19" s="5">
        <v>33111490</v>
      </c>
      <c r="C19" s="57" t="s">
        <v>110</v>
      </c>
      <c r="D19" s="6" t="s">
        <v>111</v>
      </c>
      <c r="E19" s="51" t="s">
        <v>112</v>
      </c>
      <c r="F19" s="5"/>
      <c r="G19" s="6" t="s">
        <v>113</v>
      </c>
      <c r="H19" s="51" t="s">
        <v>114</v>
      </c>
      <c r="I19" s="5" t="s">
        <v>27</v>
      </c>
      <c r="J19" s="5" t="s">
        <v>28</v>
      </c>
      <c r="K19" s="5">
        <v>160000</v>
      </c>
      <c r="L19" s="5">
        <v>10</v>
      </c>
      <c r="M19" s="54">
        <f t="shared" si="0"/>
        <v>1600000</v>
      </c>
    </row>
    <row r="20" spans="1:13" ht="40.799999999999997">
      <c r="A20" s="5">
        <v>19</v>
      </c>
      <c r="B20" s="1">
        <v>33141230</v>
      </c>
      <c r="C20" s="55" t="s">
        <v>156</v>
      </c>
      <c r="D20" s="2" t="s">
        <v>138</v>
      </c>
      <c r="E20" s="2" t="s">
        <v>139</v>
      </c>
      <c r="F20" s="1" t="s">
        <v>140</v>
      </c>
      <c r="G20" s="2" t="s">
        <v>141</v>
      </c>
      <c r="H20" s="2" t="s">
        <v>142</v>
      </c>
      <c r="I20" s="2" t="s">
        <v>27</v>
      </c>
      <c r="J20" s="2" t="s">
        <v>28</v>
      </c>
      <c r="K20" s="56">
        <v>4400</v>
      </c>
      <c r="L20" s="54">
        <v>300</v>
      </c>
      <c r="M20" s="54">
        <f t="shared" si="0"/>
        <v>1320000</v>
      </c>
    </row>
    <row r="21" spans="1:13" ht="102">
      <c r="A21" s="5">
        <v>20</v>
      </c>
      <c r="B21" s="52">
        <v>33191100</v>
      </c>
      <c r="C21" s="58" t="s">
        <v>100</v>
      </c>
      <c r="D21" s="6" t="s">
        <v>101</v>
      </c>
      <c r="E21" s="6" t="s">
        <v>102</v>
      </c>
      <c r="F21" s="6"/>
      <c r="G21" s="6" t="s">
        <v>103</v>
      </c>
      <c r="H21" s="6" t="s">
        <v>104</v>
      </c>
      <c r="I21" s="1" t="s">
        <v>27</v>
      </c>
      <c r="J21" s="1" t="s">
        <v>28</v>
      </c>
      <c r="K21" s="56">
        <v>100000</v>
      </c>
      <c r="L21" s="54">
        <v>4</v>
      </c>
      <c r="M21" s="54">
        <f t="shared" si="0"/>
        <v>400000</v>
      </c>
    </row>
    <row r="22" spans="1:13" ht="15">
      <c r="A22" s="1"/>
      <c r="B22" s="5"/>
      <c r="C22" s="5"/>
      <c r="D22" s="49"/>
      <c r="E22" s="34" t="s">
        <v>26</v>
      </c>
      <c r="F22" s="5"/>
      <c r="G22" s="3"/>
      <c r="H22" s="3"/>
      <c r="I22" s="1"/>
      <c r="J22" s="1"/>
      <c r="K22" s="27"/>
      <c r="L22" s="10"/>
      <c r="M22" s="38">
        <f>SUM(M2:M11)</f>
        <v>1956000</v>
      </c>
    </row>
    <row r="23" spans="1:13">
      <c r="A23" s="17"/>
      <c r="B23" s="28"/>
      <c r="C23" s="28"/>
      <c r="D23" s="29"/>
      <c r="E23" s="30"/>
      <c r="F23" s="28"/>
      <c r="G23" s="31"/>
      <c r="H23" s="31"/>
      <c r="I23" s="28"/>
      <c r="J23" s="28"/>
      <c r="K23" s="32"/>
      <c r="L23" s="33"/>
      <c r="M23" s="35"/>
    </row>
    <row r="24" spans="1:13" ht="316.8" customHeight="1">
      <c r="A24" s="5"/>
      <c r="B24" s="5"/>
      <c r="C24" s="1"/>
      <c r="D24" s="6" t="s">
        <v>12</v>
      </c>
      <c r="E24" s="6" t="s">
        <v>13</v>
      </c>
      <c r="F24" s="5"/>
      <c r="G24" s="2" t="s">
        <v>157</v>
      </c>
      <c r="H24" s="2" t="s">
        <v>158</v>
      </c>
      <c r="I24" s="11"/>
      <c r="J24" s="11"/>
      <c r="K24" s="12"/>
      <c r="L24" s="13"/>
      <c r="M24" s="12"/>
    </row>
    <row r="25" spans="1:13" ht="51">
      <c r="A25" s="5"/>
      <c r="B25" s="5"/>
      <c r="C25" s="1"/>
      <c r="D25" s="6" t="s">
        <v>14</v>
      </c>
      <c r="E25" s="6" t="s">
        <v>15</v>
      </c>
      <c r="F25" s="5"/>
      <c r="G25" s="5" t="s">
        <v>24</v>
      </c>
      <c r="H25" s="5" t="s">
        <v>25</v>
      </c>
      <c r="I25" s="11"/>
      <c r="J25" s="11"/>
      <c r="K25" s="12"/>
      <c r="L25" s="13"/>
      <c r="M25" s="12"/>
    </row>
    <row r="26" spans="1:13">
      <c r="A26" s="14"/>
      <c r="B26" s="14"/>
      <c r="C26" s="14"/>
      <c r="D26" s="15"/>
      <c r="E26" s="16"/>
      <c r="F26" s="14"/>
      <c r="G26" s="17"/>
      <c r="H26" s="17"/>
      <c r="I26" s="14"/>
      <c r="J26" s="14"/>
      <c r="K26" s="18"/>
      <c r="L26" s="19"/>
      <c r="M26" s="18"/>
    </row>
    <row r="27" spans="1:13">
      <c r="A27" s="20"/>
      <c r="B27" s="21" t="s">
        <v>16</v>
      </c>
      <c r="C27" s="22"/>
      <c r="D27" s="9"/>
      <c r="E27" s="20"/>
      <c r="F27" s="22"/>
      <c r="G27" s="9"/>
      <c r="H27" s="9"/>
      <c r="I27" s="22"/>
      <c r="J27" s="22"/>
      <c r="K27" s="23"/>
      <c r="L27" s="24"/>
      <c r="M27" s="23"/>
    </row>
    <row r="28" spans="1:13">
      <c r="A28" s="20"/>
      <c r="B28" s="21" t="s">
        <v>17</v>
      </c>
      <c r="C28" s="22"/>
      <c r="D28" s="9"/>
      <c r="E28" s="20"/>
      <c r="F28" s="22"/>
      <c r="G28" s="9"/>
      <c r="H28" s="9"/>
      <c r="I28" s="22"/>
      <c r="J28" s="22"/>
      <c r="K28" s="23"/>
      <c r="L28" s="24"/>
      <c r="M28" s="23"/>
    </row>
    <row r="29" spans="1:13">
      <c r="A29" s="20"/>
      <c r="B29" s="21"/>
      <c r="C29" s="22"/>
      <c r="D29" s="9"/>
      <c r="E29" s="20"/>
      <c r="F29" s="22"/>
      <c r="G29" s="9"/>
      <c r="H29" s="9"/>
      <c r="I29" s="22"/>
      <c r="J29" s="22"/>
      <c r="K29" s="23"/>
      <c r="L29" s="24"/>
      <c r="M29" s="23"/>
    </row>
    <row r="30" spans="1:13">
      <c r="A30" s="20"/>
      <c r="B30" s="21" t="s">
        <v>18</v>
      </c>
      <c r="C30" s="22"/>
      <c r="D30" s="9"/>
      <c r="E30" s="20"/>
      <c r="F30" s="22"/>
      <c r="G30" s="9"/>
      <c r="H30" s="9"/>
      <c r="I30" s="22"/>
      <c r="J30" s="22"/>
      <c r="K30" s="23"/>
      <c r="L30" s="24"/>
      <c r="M30" s="23"/>
    </row>
    <row r="31" spans="1:13">
      <c r="A31" s="20"/>
      <c r="B31" s="21" t="s">
        <v>19</v>
      </c>
      <c r="C31" s="22"/>
      <c r="D31" s="9"/>
      <c r="E31" s="20"/>
      <c r="F31" s="22"/>
      <c r="G31" s="9"/>
      <c r="H31" s="9"/>
      <c r="I31" s="22"/>
      <c r="J31" s="22"/>
      <c r="K31" s="23"/>
      <c r="L31" s="24"/>
      <c r="M31" s="23"/>
    </row>
    <row r="32" spans="1:13">
      <c r="A32" s="20"/>
      <c r="B32" s="21"/>
      <c r="C32" s="22"/>
      <c r="D32" s="9"/>
      <c r="E32" s="20"/>
      <c r="F32" s="22"/>
      <c r="G32" s="9"/>
      <c r="H32" s="9"/>
      <c r="I32" s="22"/>
      <c r="J32" s="22"/>
      <c r="K32" s="23"/>
      <c r="L32" s="24"/>
      <c r="M32" s="23"/>
    </row>
    <row r="33" spans="1:13">
      <c r="A33" s="20"/>
      <c r="B33" s="21" t="s">
        <v>20</v>
      </c>
      <c r="C33" s="22"/>
      <c r="D33" s="9"/>
      <c r="E33" s="20"/>
      <c r="F33" s="22"/>
      <c r="G33" s="9"/>
      <c r="H33" s="9"/>
      <c r="I33" s="22"/>
      <c r="J33" s="22"/>
      <c r="K33" s="23"/>
      <c r="L33" s="24"/>
      <c r="M33" s="23"/>
    </row>
    <row r="34" spans="1:13">
      <c r="A34" s="20"/>
      <c r="B34" s="21" t="s">
        <v>21</v>
      </c>
      <c r="C34" s="22"/>
      <c r="D34" s="9"/>
      <c r="E34" s="20"/>
      <c r="F34" s="22"/>
      <c r="G34" s="9"/>
      <c r="H34" s="9"/>
      <c r="I34" s="22"/>
      <c r="J34" s="22"/>
      <c r="K34" s="23"/>
      <c r="L34" s="24"/>
      <c r="M34" s="23"/>
    </row>
    <row r="35" spans="1:13">
      <c r="A35" s="22"/>
      <c r="B35" s="22"/>
      <c r="C35" s="22"/>
      <c r="D35" s="9"/>
      <c r="E35" s="20"/>
      <c r="F35" s="22"/>
      <c r="G35" s="9"/>
      <c r="H35" s="9"/>
      <c r="I35" s="22"/>
      <c r="J35" s="22"/>
      <c r="K35" s="23"/>
      <c r="L35" s="24"/>
      <c r="M35" s="23"/>
    </row>
    <row r="36" spans="1:13" ht="102">
      <c r="A36" s="11"/>
      <c r="B36" s="11"/>
      <c r="C36" s="11"/>
      <c r="D36" s="25"/>
      <c r="E36" s="26"/>
      <c r="F36" s="11"/>
      <c r="G36" s="1" t="s">
        <v>22</v>
      </c>
      <c r="H36" s="1" t="s">
        <v>23</v>
      </c>
      <c r="I36" s="11"/>
      <c r="J36" s="11"/>
      <c r="K36" s="12"/>
      <c r="L36" s="13"/>
      <c r="M36" s="12"/>
    </row>
    <row r="38" spans="1:13">
      <c r="F38" s="39" t="s">
        <v>29</v>
      </c>
      <c r="G38" s="40"/>
      <c r="H38" s="41"/>
    </row>
    <row r="39" spans="1:13" ht="20.399999999999999">
      <c r="F39" s="42" t="s">
        <v>30</v>
      </c>
      <c r="G39" s="42" t="s">
        <v>31</v>
      </c>
      <c r="H39" s="42" t="s">
        <v>32</v>
      </c>
    </row>
    <row r="40" spans="1:13" ht="30.6">
      <c r="F40" s="43" t="s">
        <v>33</v>
      </c>
      <c r="G40" s="43" t="s">
        <v>34</v>
      </c>
      <c r="H40" s="44">
        <v>1150001612200100</v>
      </c>
    </row>
    <row r="41" spans="1:13" ht="30.6">
      <c r="F41" s="43" t="s">
        <v>35</v>
      </c>
      <c r="G41" s="43" t="s">
        <v>34</v>
      </c>
      <c r="H41" s="44">
        <v>1150001612200100</v>
      </c>
    </row>
    <row r="42" spans="1:13" ht="30.6">
      <c r="F42" s="43" t="s">
        <v>36</v>
      </c>
      <c r="G42" s="43" t="s">
        <v>34</v>
      </c>
      <c r="H42" s="44">
        <v>1150001612200100</v>
      </c>
    </row>
    <row r="43" spans="1:13">
      <c r="G43" s="4"/>
    </row>
    <row r="44" spans="1:13">
      <c r="F44" s="45" t="s">
        <v>37</v>
      </c>
      <c r="G44" s="46"/>
      <c r="H44" s="47"/>
    </row>
    <row r="45" spans="1:13" ht="20.399999999999999">
      <c r="F45" s="48" t="s">
        <v>38</v>
      </c>
      <c r="G45" s="48" t="s">
        <v>39</v>
      </c>
      <c r="H45" s="48" t="s">
        <v>40</v>
      </c>
    </row>
    <row r="46" spans="1:13" ht="30.6">
      <c r="F46" s="43" t="s">
        <v>41</v>
      </c>
      <c r="G46" s="43" t="s">
        <v>42</v>
      </c>
      <c r="H46" s="44">
        <v>1150001612200100</v>
      </c>
    </row>
    <row r="47" spans="1:13" ht="30.6">
      <c r="F47" s="43" t="s">
        <v>43</v>
      </c>
      <c r="G47" s="43" t="s">
        <v>42</v>
      </c>
      <c r="H47" s="44">
        <v>1150001612200100</v>
      </c>
    </row>
    <row r="48" spans="1:13" ht="20.399999999999999">
      <c r="F48" s="43" t="s">
        <v>44</v>
      </c>
      <c r="G48" s="43" t="s">
        <v>42</v>
      </c>
      <c r="H48" s="44">
        <v>1150001612200100</v>
      </c>
    </row>
  </sheetData>
  <autoFilter ref="A1:M1">
    <sortState ref="A2:N24">
      <sortCondition ref="D1"/>
    </sortState>
  </autoFilter>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2025-10-14T11:00:34Z</dcterms:modified>
</cp:coreProperties>
</file>