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C:\Users\USER\Desktop\2026\dexorayq 4\"/>
    </mc:Choice>
  </mc:AlternateContent>
  <xr:revisionPtr revIDLastSave="0" documentId="13_ncr:1_{5E70CD68-6245-481F-BA6E-C58AC63E49A7}" xr6:coauthVersionLast="47" xr6:coauthVersionMax="47" xr10:uidLastSave="{00000000-0000-0000-0000-000000000000}"/>
  <bookViews>
    <workbookView xWindow="12144" yWindow="276" windowWidth="10776" windowHeight="11964" xr2:uid="{00000000-000D-0000-FFFF-FFFF00000000}"/>
  </bookViews>
  <sheets>
    <sheet name="Sheet1" sheetId="1" r:id="rId1"/>
    <sheet name="Sheet2"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5" i="2" l="1"/>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 i="2"/>
  <c r="H57" i="2" s="1"/>
  <c r="H56" i="1"/>
  <c r="H4" i="1" l="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3" i="1" l="1"/>
  <c r="H58" i="1" s="1"/>
</calcChain>
</file>

<file path=xl/sharedStrings.xml><?xml version="1.0" encoding="utf-8"?>
<sst xmlns="http://schemas.openxmlformats.org/spreadsheetml/2006/main" count="467" uniqueCount="304">
  <si>
    <t>N</t>
  </si>
  <si>
    <t>Անվանում</t>
  </si>
  <si>
    <t>Տեխնիկական բնութագիր</t>
  </si>
  <si>
    <t>Քանակ</t>
  </si>
  <si>
    <t>Չափման միավոր</t>
  </si>
  <si>
    <t>Միավորի գնման գին</t>
  </si>
  <si>
    <t>Գումար</t>
  </si>
  <si>
    <t>հատ</t>
  </si>
  <si>
    <t>Դակարբազին 200մգ</t>
  </si>
  <si>
    <t>Դաունոռուբիցին 20մգ</t>
  </si>
  <si>
    <t>Դօքսոռուբիցին (դօքսոռուբիցինի հիդրոքլորիդ) 100մգ</t>
  </si>
  <si>
    <t>Դօքսոռուբիցին (դօքսոռուբիցինի հիդրոքլորիդ) 50մգ</t>
  </si>
  <si>
    <t>Մելֆալան 50մգ, ֆլակոն</t>
  </si>
  <si>
    <t>Մեթոտրեքսատ 500մգ</t>
  </si>
  <si>
    <t>Մեթոտրեքսատ 1000մգ</t>
  </si>
  <si>
    <t>Էտոպոզիդ 100մգ</t>
  </si>
  <si>
    <t>Ցիկլոֆոսֆամիդ 200մգ</t>
  </si>
  <si>
    <t>Ցիկլոֆոսֆամիդ 500մգ</t>
  </si>
  <si>
    <t>Ցիկլոֆոսֆամիդ 1000մգ</t>
  </si>
  <si>
    <t>Ցիսպլատին 100մգ</t>
  </si>
  <si>
    <t>Ուրոմիտեքսան 400մգ</t>
  </si>
  <si>
    <t>Օքսալիպլատին 200մգ</t>
  </si>
  <si>
    <t>Ցիկլոսպորին Ա 100մգ/մլ 50մլ</t>
  </si>
  <si>
    <t>Ցիկլոսպորին Ա 100մգ/մլ 50մլ, սրվակ</t>
  </si>
  <si>
    <t>Ֆլուդարաբին 50մգ/2մլ</t>
  </si>
  <si>
    <t>Ֆլուդարաբին 50մգ/2մլ, սրվակ</t>
  </si>
  <si>
    <t>Ֆտորուրացիլ 5000մգ</t>
  </si>
  <si>
    <t xml:space="preserve">Մեթոտրեքսատ 500մգ, սրվակ </t>
  </si>
  <si>
    <t xml:space="preserve">Մեթոտրեքսատ 1000մգ, սրվակ </t>
  </si>
  <si>
    <t>Ուրոմիտեքսան 400մգ, սրվակ</t>
  </si>
  <si>
    <t>Ցիսպլատին 50մգ</t>
  </si>
  <si>
    <t>Կալցիումի ֆոլինատ 50մգ</t>
  </si>
  <si>
    <t>Կալցիումի ֆոլինատ 50մգ, սրվակ</t>
  </si>
  <si>
    <t>Դակարբազին 200մգ, դեղափոշի ներարկման կամ կաթիլաներարկման լուծույթի 200մգ; ապակե սրվակ</t>
  </si>
  <si>
    <t xml:space="preserve">Դաունոռուբիցին 20մգ, սրվակ </t>
  </si>
  <si>
    <t>Դօքսոռուբիցին, լուծույթ ն/ե ներարկման համար 100մգ</t>
  </si>
  <si>
    <t>Դօքսոռուբիցին, խտանյութ կաթիլաներարկման լուծույթի 2մգ/մլ; ապակե սրվակ 25մլ</t>
  </si>
  <si>
    <t xml:space="preserve">Վինկրիստին 1մգ, ֆլակոն </t>
  </si>
  <si>
    <t xml:space="preserve">Ցիկլոֆոսֆամիդ, փոշի ն/ե ներարկման համար 200 մգ, սրվակ </t>
  </si>
  <si>
    <t xml:space="preserve">Ցիկլոֆոսֆամիդ, փոշի ն/ե ներարկման համար 500 մգ, սրվակ </t>
  </si>
  <si>
    <t xml:space="preserve">Ցիկլոֆոսֆամիդ, փոշի ն/ե ներարկման համար 1000 մգ, սրվակ </t>
  </si>
  <si>
    <t>Ցիսպլատին, խտանյութ կաթիլաներարկման լուծույթի 100մգ</t>
  </si>
  <si>
    <t>Ցիսպլատին, խտանյութ կաթիլաներարկման լուծույթի 50մգ</t>
  </si>
  <si>
    <t>Օքսալիպլատին, դեղափոշի լիոֆիլացված կաթիլաներարկման լուծույթի կամ խտանյութ կաթիլաներարկման լուծույթի 200մգ</t>
  </si>
  <si>
    <t>Ֆտորուրացիլ, խտանյութ կաթիլաներարկման լուծույթի 5000մգ, ապակե սրվակ</t>
  </si>
  <si>
    <t xml:space="preserve">Մելֆալան, լիոֆիլիզատ կաթիլաներարկման լուծույթի 50մգ, ապակե սրվակ, լուծիչով </t>
  </si>
  <si>
    <t xml:space="preserve">Ամֆոտերիցին B սուսպենզիա 100մգ/մլ, 50մլ </t>
  </si>
  <si>
    <t>Ամֆոտերիցին B սուսպենզիա 100մգ/մլ, 50մլ</t>
  </si>
  <si>
    <t>Ամֆոտերիցին B լիպոսոմալ 50մգ ն/ե ներարկման, սրվակ</t>
  </si>
  <si>
    <t>Ամֆոտերիցին B լիպոսոմալ 50մգ</t>
  </si>
  <si>
    <t>Բենդամուստինի հիդրոքլորիդ 100մգ</t>
  </si>
  <si>
    <t>Բենդամուստինի հիդրոքլորիդ, դեղափոշի կաթիլաներարկման լուծույթի խտանյութի, 100մգ, ապակե սրվակ</t>
  </si>
  <si>
    <t>Գեմցիտաբին (գեմցիտաբինի հիդրոքլորիդ), դեղափոշի լիոֆիլացված կաթիլաներարկման լուծույթի կամ խտանյութ ն/ե կաթիլաներարկման լուծույթի 1000մգ</t>
  </si>
  <si>
    <t>Դեքսամեթազոն 4մգ</t>
  </si>
  <si>
    <t xml:space="preserve">Դեքսամեթազոն, դեղահատեր 4մգ </t>
  </si>
  <si>
    <t>Դոցետաքսել 20մգ</t>
  </si>
  <si>
    <t xml:space="preserve">Դոցետաքսել 20մգ, ֆլակոն </t>
  </si>
  <si>
    <t>Դոցետաքսել 80մգ</t>
  </si>
  <si>
    <t xml:space="preserve">Դոցետաքսել 80մգ, ֆլակոն </t>
  </si>
  <si>
    <t>Կարբոպլատին 450մգ</t>
  </si>
  <si>
    <t>Կարբոպլատին, խտանյութ կաթիլաներարկման լուծույթի 450մգ, ապակե սրվակ</t>
  </si>
  <si>
    <t>Մեթոտրեքսատ 50մգ</t>
  </si>
  <si>
    <t>Մետոտրեքսատ, լիոֆիլիզատ ներարկման լուծույթի 50մգ; ապակե սրվակ</t>
  </si>
  <si>
    <t>Մեթոտրեքսատ 5մգ</t>
  </si>
  <si>
    <t>Մեթոտրեքսատ, դեղահատեր 5մգ</t>
  </si>
  <si>
    <t>Միկոֆենոլաթթու (միկոֆենոլատ նատրիում) 180մգ</t>
  </si>
  <si>
    <t>Միկոֆենոլաթթու (միկոֆենոլատ նատրիում), դեղահատեր աղելույծ 180մգ</t>
  </si>
  <si>
    <t>Պակլիտաքսել 300մգ</t>
  </si>
  <si>
    <t>Պակլիտաքսել, խտանյութ կաթիլաներարկման լուծույթի 300մգ</t>
  </si>
  <si>
    <t>Ցիտարաբին 100մգ</t>
  </si>
  <si>
    <t xml:space="preserve"> Ցիտարաբին, դեղափոշի լիոֆիլացված ներարկման լուծույթի 100մգ, սրվակ</t>
  </si>
  <si>
    <t>Ցիտարաբին 500մգ</t>
  </si>
  <si>
    <t>Ցիտարաբին, դեղափոշի լիոֆիլացված ներարկման լուծույթի 500մգ, սրվակ</t>
  </si>
  <si>
    <t>Օքսալիպլատին 50մգ</t>
  </si>
  <si>
    <t>Օքսալիպլատին, դեղափոշի լիոֆիլացված կաթիլաներարկման լուծույթի կամ խտանյութ կաթիլաներարկման լուծույթի 50մգ</t>
  </si>
  <si>
    <t>Պրեդնիզոլոն 20մգ</t>
  </si>
  <si>
    <t xml:space="preserve">Ասկորբինաթթու, լուծույթ ներարկման 50մգ/մլ, 2մլ ամպուլներ </t>
  </si>
  <si>
    <t>Ասկորբինաթթու 50մգ/մլ, 2մլ</t>
  </si>
  <si>
    <t>Դիազեպամ, լուծույթ ներարկման համար 10մգ/2մլ, ամպուլներ</t>
  </si>
  <si>
    <t>Դիազեպամ 10մգ/2մլ</t>
  </si>
  <si>
    <t>Դոպամինի հիդրոքլորիդ 40մգ/մլ, 5մլ</t>
  </si>
  <si>
    <t>Դոպամինի հիդրոքլորիդ, լուծույթ ներարկման համար 200մգ 5մլ, ամպուլներ</t>
  </si>
  <si>
    <t>Կետամին հիդրոքլորիդ 500մգ/10մլ</t>
  </si>
  <si>
    <t xml:space="preserve">Կետամին հիդրոքլորիդ, լուծույթ ներարկման 500մգ/10մլ, ապակե սրվակներ </t>
  </si>
  <si>
    <t>Կոֆեին (կոֆեին-բենզոատ նատրիում) 200մգ</t>
  </si>
  <si>
    <t>Կոֆեին (կոֆեին-բենզոատ նատրիում), լուծույթ ներարկման 200մգ/մլ, ամպուլներ 1մլ</t>
  </si>
  <si>
    <t>Մորֆին (մորֆինի սուլֆատ) 20մգ/մլ; 20մլ</t>
  </si>
  <si>
    <t>Մորֆին (մորֆինի սուլֆատ), լուծույթ ներքին ընդունման 20մգ/մլ; 20մլ ապակե սրվակ կաթոցիկով</t>
  </si>
  <si>
    <t>Մորֆինի հիդրոքլորիդ 10մգ/մլ; 1մլ</t>
  </si>
  <si>
    <t>Մորֆինի հիդրոքլորիդ, լուծույթ ներարկման 10մգ/մլ; ամպուլներ 1մլ, պլաստիկե տակդիրում</t>
  </si>
  <si>
    <t>Նիկեթամիդ 250մգ/մլ 2մլ</t>
  </si>
  <si>
    <t>Նիկեթամիդ 250մգ/մլ 2մլ, լուծույթ ներարկման 250մգ/մլ; ամպուլներ 2մլ</t>
  </si>
  <si>
    <t>Պիրիդօքսին (պիրիդօքսինի հիդրոքլորիդ) 50մգ/մլ 1մլ</t>
  </si>
  <si>
    <t>Պիրիդօքսին (պիրիդօքսինի հիդրոքլորիդ), լուծույթ ե/մ, մ/մ և ն/ե ներարկման 50մգ/մլ; ամպուլներ 1մլ</t>
  </si>
  <si>
    <t>Ջուր ներարկման 2մլ</t>
  </si>
  <si>
    <t>Ջուր ներարկման, լուծիչ հարմարսողական կիրառման, ամպուլներ 2մլ</t>
  </si>
  <si>
    <t xml:space="preserve">Սուքսամեթոնիում (սուքսամեթոնիումի յոդիդ) 20մգ/մլ, 5մլ </t>
  </si>
  <si>
    <t xml:space="preserve">Սուքսամեթոնիումի յոդիդ, 20մգ/մլ, 5մլ </t>
  </si>
  <si>
    <t>Վանկոմիցինի հիդրոքլորիդ 1գ</t>
  </si>
  <si>
    <t xml:space="preserve">Վանկոմիցին 1գ, դեղափոշի ն/ե ներարկման լուծույթի  </t>
  </si>
  <si>
    <t>Ցիանոկոբալամին 0,5մգ/մլ; 1մլ</t>
  </si>
  <si>
    <t>Ցիանոկոբալամին, լուծույթ ե/մ և մ/մ ներարկման 0,5մգ/մլ; ամպուլներ 1մլ</t>
  </si>
  <si>
    <t>Բորտեզոմիբ 3.5մգ</t>
  </si>
  <si>
    <t>Պրեդնիզոլոն 30մգ</t>
  </si>
  <si>
    <t>Պրեդնիզոլոն դեղահատեր 20մգ</t>
  </si>
  <si>
    <t xml:space="preserve">Պրեդնիզոլոն դեղահատեր 30մգ </t>
  </si>
  <si>
    <t>Բորտեզոմիբ լուծույթ ն/ե ներարկման համար 3.5մգ, ապակե սրվակ</t>
  </si>
  <si>
    <t>ԴԵՂՈՐԱՅՔԻ ՁԵՌՔԲԵՐՈՒՄ ՆԱԽԱՏԵՍՎԱԾ 2026 ԹՎԱԿԱՆԻ ՀԱՄԱՐ</t>
  </si>
  <si>
    <t>Միկաֆունգին 100մգ</t>
  </si>
  <si>
    <t xml:space="preserve">Վինկրիստին 1մգ </t>
  </si>
  <si>
    <t xml:space="preserve">Գենտամիցին (գենտամիցինի սուլֆատ) լուծույթ, ներարկման 80մգ/2մլ ամպուլներ </t>
  </si>
  <si>
    <t>Գենտամիցին (գենտամիցինի սուլֆատ) 80մգ/2մլ</t>
  </si>
  <si>
    <t>Գեմցիտաբին (գեմցիտաբինի հիդրոքլորիդ) 1000մգ</t>
  </si>
  <si>
    <t>Էպինեֆրինի հիդրոտարտրատ, լուծույթ ներարկման համար 1.82մգ/մլ 1մլ, լուծույթ ներարկման համար, ամպուլա</t>
  </si>
  <si>
    <t>Էպինեֆրինի հիդրոտարտրատ 1.82մգ/մլ 1մլ</t>
  </si>
  <si>
    <t>Էտոպոզիդ խտանյութ կաթիլաներարկման լուծույթի 20մգ/մլ 5մլ</t>
  </si>
  <si>
    <t>CPV</t>
  </si>
  <si>
    <t>Միրտազապին 30մգ</t>
  </si>
  <si>
    <t xml:space="preserve">Միրտազապին 30մգ, դեղահատեր թաղանթապատ </t>
  </si>
  <si>
    <t>Միկաֆունգին 100մգ, սրվակ</t>
  </si>
  <si>
    <t>33691176/555</t>
  </si>
  <si>
    <t>33691176/556</t>
  </si>
  <si>
    <t>33691176/557</t>
  </si>
  <si>
    <t>33691176/558</t>
  </si>
  <si>
    <t>33691176/559</t>
  </si>
  <si>
    <t>33691176/560</t>
  </si>
  <si>
    <t>33691176/561</t>
  </si>
  <si>
    <t>33691176/562</t>
  </si>
  <si>
    <t>33691176/563</t>
  </si>
  <si>
    <t>33691176/564</t>
  </si>
  <si>
    <t>33651151/505</t>
  </si>
  <si>
    <t>33651151/506</t>
  </si>
  <si>
    <t>33611350/504</t>
  </si>
  <si>
    <t>33651245/501</t>
  </si>
  <si>
    <t>33651245/502</t>
  </si>
  <si>
    <t>33651227/501</t>
  </si>
  <si>
    <t>33651229/501</t>
  </si>
  <si>
    <t>33661153/510</t>
  </si>
  <si>
    <t>33661136/503</t>
  </si>
  <si>
    <t>33651242/503</t>
  </si>
  <si>
    <t>33651242/504</t>
  </si>
  <si>
    <t>33651230/501</t>
  </si>
  <si>
    <t>33651230/502</t>
  </si>
  <si>
    <t>33691193/501</t>
  </si>
  <si>
    <t>33651231/501</t>
  </si>
  <si>
    <t>33651251/504</t>
  </si>
  <si>
    <t>33651232/501</t>
  </si>
  <si>
    <t>33661111/503</t>
  </si>
  <si>
    <t>33621340/504</t>
  </si>
  <si>
    <t>33651224/508</t>
  </si>
  <si>
    <t>33651224/512</t>
  </si>
  <si>
    <t>33651224/513</t>
  </si>
  <si>
    <t>33651224/514</t>
  </si>
  <si>
    <t>33691179/505</t>
  </si>
  <si>
    <t>33661120/505</t>
  </si>
  <si>
    <t>33621542/501</t>
  </si>
  <si>
    <t>33621330/503</t>
  </si>
  <si>
    <t>33651243/501</t>
  </si>
  <si>
    <t>33611390/502</t>
  </si>
  <si>
    <t>33642210/502</t>
  </si>
  <si>
    <t>33642210/503</t>
  </si>
  <si>
    <t>33631360/502</t>
  </si>
  <si>
    <t>33651137/502</t>
  </si>
  <si>
    <t>33651237/504</t>
  </si>
  <si>
    <t>33621240/505</t>
  </si>
  <si>
    <t>33651256/502</t>
  </si>
  <si>
    <t>33651238/501</t>
  </si>
  <si>
    <t>33651238/502</t>
  </si>
  <si>
    <t>33651238/503</t>
  </si>
  <si>
    <t>33691280/508</t>
  </si>
  <si>
    <t>33691280/509</t>
  </si>
  <si>
    <t>33651239/501</t>
  </si>
  <si>
    <t>33651239/502</t>
  </si>
  <si>
    <t>33651248/501</t>
  </si>
  <si>
    <t>33651248/502</t>
  </si>
  <si>
    <t>Н</t>
  </si>
  <si>
    <t>КПВ</t>
  </si>
  <si>
    <t>Нейминг</t>
  </si>
  <si>
    <t>Технические характеристики</t>
  </si>
  <si>
    <t>Количество</t>
  </si>
  <si>
    <t>Единица измерения</t>
  </si>
  <si>
    <t>Цена покупки единицы товара</t>
  </si>
  <si>
    <t>Деньги</t>
  </si>
  <si>
    <t>Амфотерицин В липосомальный 50 мг</t>
  </si>
  <si>
    <t>Амфотерицин В липосомальный 50 мг н/д инъекция, флакон</t>
  </si>
  <si>
    <t>Суспензия амфотерицина В 100 мг/мл, 50 мл</t>
  </si>
  <si>
    <t xml:space="preserve"> Суспензия амфотерицина В 100 мг/мл, 50 мл</t>
  </si>
  <si>
    <t>Аскорбиновая кислота 50 мг/мл, 2 мл</t>
  </si>
  <si>
    <t xml:space="preserve"> Аскорбиновая кислота, раствор для инъекций 50 мг/мл, ампулы по 2 мл</t>
  </si>
  <si>
    <t>Бендамустина гидрохлорид 100 мг</t>
  </si>
  <si>
    <t>Бендамустина гидрохлорид, порошок для приготовления концентрата для приготовления раствора для инфузий, 100 мг, стеклянный флакон</t>
  </si>
  <si>
    <t>Бортезомиб 3,5 мг</t>
  </si>
  <si>
    <t>Раствор бортезомиба для внутривенного введения 3,5 мг, стеклянный флакон</t>
  </si>
  <si>
    <t>Гемцитабин (гемцитабина гидрохлорид) 1000 мг</t>
  </si>
  <si>
    <t>Гемцитабин (гемцитабина гидрохлорид), лиофилизированный порошок для приготовления раствора для внутривенного введения или концентрат для приготовления раствора для внутривенного введения 1000 мг</t>
  </si>
  <si>
    <t>Гентамицин (сульфат гентамицина) 80 мг/2 мл</t>
  </si>
  <si>
    <t xml:space="preserve"> Гентамицин (гентамицина сульфат) раствор для инъекций ампулы 80 мг/2 мл</t>
  </si>
  <si>
    <t>Дакарбазин 200 мг</t>
  </si>
  <si>
    <t>Дакарбазин 200 мг, порошок для инъекций или раствор для инфузий 200 мг; стеклянный флакон</t>
  </si>
  <si>
    <t>Даунорубицин 20 мг</t>
  </si>
  <si>
    <t xml:space="preserve"> Даунорубицин 20 мг, флакон</t>
  </si>
  <si>
    <t>Дексаметазон 4 мг</t>
  </si>
  <si>
    <t xml:space="preserve"> Дексаметазон, таблетки 4 мг</t>
  </si>
  <si>
    <t>Диазепам 10 мг/2 мл</t>
  </si>
  <si>
    <t>Диазепам, раствор для инъекций 10 мг/2 мл, ампулы</t>
  </si>
  <si>
    <t>Гидрохлорид дофамина 40 мг/мл, 5 мл</t>
  </si>
  <si>
    <t>Дофамина гидрохлорид, раствор для инъекций 200 мг 5 мл, ампулы</t>
  </si>
  <si>
    <t>Доцетаксел 20 мг</t>
  </si>
  <si>
    <t xml:space="preserve"> Доцетаксел 20 мг, флакон</t>
  </si>
  <si>
    <t>Доцетаксел 80 мг</t>
  </si>
  <si>
    <t xml:space="preserve"> Доцетаксел 80 мг, флакон</t>
  </si>
  <si>
    <t>Доксорубицин (доксорубицина гидрохлорид) 100 мг</t>
  </si>
  <si>
    <t>Доксорубицин, раствор для внутривенного введения 100 мг</t>
  </si>
  <si>
    <t>Доксорубицин (доксорубицина гидрохлорид) 50 мг</t>
  </si>
  <si>
    <t>Доксорубицин, концентрат для приготовления раствора для инфузий 2 мг/мл; стеклянный флакон 25 мл</t>
  </si>
  <si>
    <t>Гидротартрат адреналина 1,82 мг/мл 1 мл</t>
  </si>
  <si>
    <t>Адреналина гидротартрат, раствор для инъекций 1,82 мг/мл 1 мл, раствор для инъекций, ампула</t>
  </si>
  <si>
    <t>Этопозид 100 мг</t>
  </si>
  <si>
    <t>Концентрат этопозида для приготовления раствора для инфузий 20 мг/мл 5 мл</t>
  </si>
  <si>
    <t>Кальция фолинат 50 мг</t>
  </si>
  <si>
    <t>Кальция фолинат 50 мг, флакон</t>
  </si>
  <si>
    <t>Карбоплатин 450 мг</t>
  </si>
  <si>
    <t>Карбоплатин, концентрат для приготовления раствора для инфузий 450 мг, стеклянный флакон</t>
  </si>
  <si>
    <t>Кетамина гидрохлорид 500 мг/10 мл</t>
  </si>
  <si>
    <t>Кетамина гидрохлорид, раствор для инъекций 500 мг/10 мл, стеклянные флаконы</t>
  </si>
  <si>
    <t>Кофеин (кофеин-бензоат натрия) 200 мг</t>
  </si>
  <si>
    <t>Кофеин (кофеин-бензоат натрия), раствор для инъекций 200 мг/мл, ампулы 1 мл</t>
  </si>
  <si>
    <t>Метотрексат 1000 мг</t>
  </si>
  <si>
    <t xml:space="preserve"> Метотрексат 1000 мг, флакон</t>
  </si>
  <si>
    <t>Метотрексат 500 мг</t>
  </si>
  <si>
    <t xml:space="preserve"> Метотрексат 500 мг, флакон</t>
  </si>
  <si>
    <t>Метотрексат 50 мг</t>
  </si>
  <si>
    <t>Метотрексат, лиофилизат для приготовления раствора для инъекций 50 мг; стеклянный флакон</t>
  </si>
  <si>
    <t>Метотрексат 5 мг</t>
  </si>
  <si>
    <t>Метотрексат, таблетки 5 мг</t>
  </si>
  <si>
    <t>Мелфалан 50 мг, флакон</t>
  </si>
  <si>
    <t xml:space="preserve"> Мелфалан, лиофилизат для приготовления раствора для инфузий 50 мг, стеклянный флакон с растворителем</t>
  </si>
  <si>
    <t>Микофеноловая кислота (микофенолят натрия) 180 мг</t>
  </si>
  <si>
    <t>Микофеноловая кислота (микофенолят натрия), таблетки, покрытые физиологическим раствором, 180 мг</t>
  </si>
  <si>
    <t>Морфин (сульфат морфина) 20 мг/мл; 20 мл</t>
  </si>
  <si>
    <t>Морфин (сульфат морфина), раствор для приема внутрь 20 мг/мл; стеклянный флакон 20 мл с капельницей</t>
  </si>
  <si>
    <t>Морфина гидрохлорид 10 мг/мл; 1 мл</t>
  </si>
  <si>
    <t>Морфина гидрохлорид, раствор для инъекций 10 мг/мл; ампулы по 1 мл в пластиковом лотке</t>
  </si>
  <si>
    <t>Никетамид 250 мг/мл 2 мл</t>
  </si>
  <si>
    <t>Никетамид 250 мг/мл 2 мл, раствор для инъекций 250 мг/мл; ампулы 2 мл</t>
  </si>
  <si>
    <t>Уромитексан 400 мг</t>
  </si>
  <si>
    <t>Уромитексан 400 мг, флакон</t>
  </si>
  <si>
    <t>Паклитаксел 300 мг</t>
  </si>
  <si>
    <t>Паклитаксел, концентрат для приготовления раствора для инфузий 300 мг</t>
  </si>
  <si>
    <t>Пиридоксин (пиридоксина гидрохлорид) 50 мг/мл 1 мл</t>
  </si>
  <si>
    <t>Пиридоксин (пиридоксина гидрохлорид), раствор для внутримышечного, внутривенного и внутримышечного введения 50 мг/мл; ампулы по 1 мл</t>
  </si>
  <si>
    <t>Преднизолон 20 мг</t>
  </si>
  <si>
    <t>Таблетки преднизолона 20 мг</t>
  </si>
  <si>
    <t>Преднизолон 30 мг</t>
  </si>
  <si>
    <t xml:space="preserve"> Таблетки преднизолона 30 мг</t>
  </si>
  <si>
    <t>Вода для инъекций 2 мл</t>
  </si>
  <si>
    <t>Вода для инъекций, растворитель для адаптивного применения, ампулы 2 мл</t>
  </si>
  <si>
    <t xml:space="preserve"> Суксаметоний (суксаметония йодид) 20 мг/мл, 5 мл</t>
  </si>
  <si>
    <t xml:space="preserve"> Суксаметония йодид, 20 мг/мл, 5 мл</t>
  </si>
  <si>
    <t>Ванкомицина гидрохлорид 1 г</t>
  </si>
  <si>
    <t xml:space="preserve"> Ванкомицин 1 г, порошок для приготовления раствора для внутривенного введения</t>
  </si>
  <si>
    <t xml:space="preserve"> Винкристин 1 мг</t>
  </si>
  <si>
    <t xml:space="preserve"> Винкристин 1 мг, флакон</t>
  </si>
  <si>
    <t>Цианокобаламин 0,5 мг/мл; 1 мл</t>
  </si>
  <si>
    <t>Цианокобаламин, раствор для в/м и в/м инъекций 0,5 мг/мл; ампулы 1 мл</t>
  </si>
  <si>
    <t>Циклоспорин А 100 мг/мл 50 мл</t>
  </si>
  <si>
    <t>Циклоспорин А 100 мг/мл 50 мл, флакон</t>
  </si>
  <si>
    <t>Циклофосфамид 1000 мг</t>
  </si>
  <si>
    <t xml:space="preserve"> Циклофосфамид, порошок для внутривенного введения 1000 мг, флакон</t>
  </si>
  <si>
    <t>Циклофосфамид 200 мг</t>
  </si>
  <si>
    <t xml:space="preserve"> Циклофосфамид, порошок для внутривенного введения 200 мг, флакон</t>
  </si>
  <si>
    <t>Циклофосфамид 500 мг</t>
  </si>
  <si>
    <t xml:space="preserve"> Циклофосфамид, порошок для внутривенного введения 500 мг, флакон</t>
  </si>
  <si>
    <t>Цисплатин 100 мг</t>
  </si>
  <si>
    <t>Цисплатин, концентрат для приготовления раствора для инфузий 100 мг</t>
  </si>
  <si>
    <t>Цисплатин 50 мг</t>
  </si>
  <si>
    <t>Цисплатин, концентрат для приготовления раствора для инфузий 50 мг</t>
  </si>
  <si>
    <t>Цитарабин 100 мг</t>
  </si>
  <si>
    <t xml:space="preserve"> Цитарабин, лиофилизированный порошок для приготовления раствора для инъекций 100 мг, флакон</t>
  </si>
  <si>
    <t>Цитарабин 500 мг</t>
  </si>
  <si>
    <t>Цитарабин, лиофилизированный порошок для приготовления раствора для инъекций 500 мг, флакон</t>
  </si>
  <si>
    <t>Оксалиплатин 200 мг</t>
  </si>
  <si>
    <t>Оксалиплатин, лиофилизированный порошок для приготовления раствора для инфузий или концентрат для приготовления раствора для инфузий 200 мг</t>
  </si>
  <si>
    <t>Оксалиплатин 50 мг</t>
  </si>
  <si>
    <t>Оксалиплатин, лиофилизированный порошок для приготовления раствора для инфузий или концентрат для приготовления раствора для инфузий 50 мг</t>
  </si>
  <si>
    <t>Флударабин 50 мг/2 мл</t>
  </si>
  <si>
    <t>Флударабин 50 мг/2 мл, флакон</t>
  </si>
  <si>
    <t>Фторурацил 5000 мг</t>
  </si>
  <si>
    <t>Фторурацил, концентрат для приготовления раствора для инфузий 5000 мг, стеклянный флакон</t>
  </si>
  <si>
    <t>Микафунгин 100 мг</t>
  </si>
  <si>
    <t>Микафунгин 100 мг, флакон</t>
  </si>
  <si>
    <t>Миртазапин 30 мг</t>
  </si>
  <si>
    <t xml:space="preserve"> Миртазапин 30 мг, таблетки, покрытые пленочной оболочкой</t>
  </si>
  <si>
    <t>шт.</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</si>
  <si>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 Սույն պայմանագիրը հանդիսանում է առավելագույն քանակով կնքված պայմանագիր։</t>
  </si>
  <si>
    <t>1․ 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</si>
  <si>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3․  Մասնակիցները պետք է բավարարեն  ՀՀ Կառավարության  2013 թվականի մայիսի 2-ի N 502-Ն որոշման 3.1 եւ 3.2 կետի չափանիշներին, մասնվորապես`
3.1. Հայաստանի Հանրապետության առողջապահության նախարարության, Հայաստանի Հանրապետության պաշտպանության նախարարության, Հայաստանի Հանրապետության արտակարգ իրավիճակների նախարարության, Հայաստանի Հանրապետության ոստիկանության, ՀՀ ԱՆ «Պրոֆ. Ռ․ Հ․  Յոլյանի անվան արյունաբանական կենտրոն» ՓԲԸ` հակաուռուցքային դեղերի մասով, «Վ. Ա. Ֆանարջյանի անվան ուռուցքաբանության ազգային կենտրոն» ՓԲԸ` հակաուռուցքային դեղերի մասով կարիքների համար, հիմք ընդունելով «Դեղերի մասին» Հայաստանի Հանրապետության օրենքը, կարող են ձեռք բերվել պետության կարիքների համար լիազոր մարմնի հատուկ թույլտվությամբ կիրառվող չգրանցված դեղեր, որոնք գրանցված են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կամ ունեն Հայաստանի Հանրապետության առողջապահության համաշխարհային կազմակերպության նախաորակավորում: Նշված հավաստագրերը անհրաժեշտ է ներկայացնել հայտերի ներկայացման փուլում, որպեսզի տվյալ հայտը գնահատվի դրական։</t>
  </si>
  <si>
    <t>3.2. Սույն հավելվածի 3.1-ին կետով նախատեսված դեղերի համար գնման ընթացակարգի հրավերով նախատեսվում է, որ մրցույթի արդյունքում առաջին տեղն զբաղեցրած մատակարարը որակավորման չափանիշները հիմնավորող փաստաթղթերի հետ միաժամանակ պարտավորվում է ներկայացնել Հայաստանի Հանրապետության առողջապահության նախարարության «Ակադեմիկոս Էմիլ Գաբրիելյանի անվան դեղերի և բժշկական տեխնոլոգիաների փորձագիտական կենտրոն» փակ բաժնետիրական ընկերության կողմից տրված հավաստող տեղեկանք՝ Հայաստանի Հանրապետության կառավարության որոշմամբ սահմանված միջազգային մասնագիտական կազմակերպությունների անդամ երկրում գրանցված լինելու կամ Առողջապահության համաշխարհային կազմակերպության նախաորակավորում ունենալու մասին: 
3.3․ Մասնակիցը պետք է պահպանի ՀՀ Կառավարության 2013թ․ մայիսի 2-ի N 502-Ն որոշման դրույթները։</t>
  </si>
  <si>
    <t xml:space="preserve">4.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t>
  </si>
  <si>
    <t>***Условия поставки: Поставка Товара(ов) осуществляется Продавцом, в случае предоставления финансовых средств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До 30 декабря данного года к перечню товаров, не заказанных Покупателем в соответствии с договором, применяется статья 37, пункт 2 Закона. Настоящий Договор является договором, заключенным на максимальное количество.</t>
  </si>
  <si>
    <t>1. Товары, указанные в настоящем Приложении, должны иметь сертификат качества на момент поставки Покупателю в ходе исполнения договора, если он применим к данному товару. Если это предусмотрено договором, Продавец также предоставляет Покупателю гарантийное письмо или сертификат соответствия от производителя товара или его представителя. 2. Условия, предъявляемые к товару: Во всех ссылках выражение «или эквивалент» следует понимать в соответствии с требованием, установленным частью 5 статьи 13 Закона РА «О закупках». Товары должны быть неиспользованными. Заводская упаковка обязательна. Транспортировка и разгрузка товара в аптеку Покупателя осуществляется Поставщиком.</t>
  </si>
  <si>
    <t>3. Участники должны соответствовать критериям пунктов 3.1 и 3.2 Постановления Правительства РА № 502-Н от 2 мая 2013 года, в частности: 3.1. Для нужд Министерства здравоохранения Республики Армения, Министерства обороны Республики Армения, Министерства по чрезвычайным ситуациям Республики Армения, Полиции Республики Армения, Министерства здравоохранения РА, ЗАО «Гематологический центр им. проф. Р. О. Йоляна» в части противоопухолевых препаратов, ЗАО «Национальный центр онкологии им. В. А. Фанарджяна» в части противоопухолевых препаратов на основании Закона Республики Армения «О лекарствах» могут приобретаться незарегистрированные лекарства, используемые для государственных нужд при наличии специального разрешения уполномоченного органа, которые зарегистрированы в стране-члене международной профессиональной организации, определенной Постановлением Правительства Республики Армения «О создании международной профессиональной организации, предусмотренной Законом Республики Армения «О лекарствах» от 23 февраля 2017 года № 172-А» или имеют предварительную квалификацию Всемирной организации здравоохранения Республики Армения. Вышеуказанные сертификаты должны быть представлены на этапе подачи заявки для того, чтобы заявка была оценена положительно.</t>
  </si>
  <si>
    <t>3.2. Приглашение к участию в процедуре закупки лекарственных средств, предусмотренной пунктом 3.1 настоящего Приложения, предусматривает, что поставщик, занявший первое место по результатам тендера, обязуется вместе с документами, обосновывающими квалификационные критерии, представить сертификат, выданный Закрытым акционерным обществом «Центр экспертизы лекарств и медицинских технологий имени академика Эмиля Габриеляна» Министерства здравоохранения Республики Армения, подтверждающий регистрацию участника тендера в стране-члене международных профессиональных организаций, определенных постановлением Правительства Республики Армения, или наличие предварительной квалификации Всемирной организации здравоохранения. 3.3. Участник должен соблюдать положения Постановления Правительства Республики Армения № 502-Н от 2 мая 2013 года.</t>
  </si>
  <si>
    <t>4.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</si>
</sst>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8" x14ac:knownFonts="1">
    <font>
      <sz val="11"/>
      <color theme="1"/>
      <name val="Calibri"/>
      <family val="2"/>
      <scheme val="minor"/>
    </font>
    <font>
      <sz val="10"/>
      <name val="GHEA Grapalat"/>
      <family val="3"/>
    </font>
    <font>
      <b/>
      <sz val="10"/>
      <name val="GHEA Grapalat"/>
      <family val="3"/>
    </font>
    <font>
      <sz val="10"/>
      <color theme="1"/>
      <name val="GHEA Grapalat"/>
      <family val="3"/>
    </font>
    <font>
      <sz val="10"/>
      <color rgb="FF000000"/>
      <name val="GHEA Grapalat"/>
      <family val="3"/>
    </font>
    <font>
      <sz val="11"/>
      <color theme="1"/>
      <name val="Calibri"/>
      <family val="2"/>
      <scheme val="minor"/>
    </font>
    <font>
      <sz val="10"/>
      <name val="Arial"/>
      <family val="2"/>
      <charset val="204"/>
    </font>
    <font>
      <sz val="8"/>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5" fillId="0" borderId="0" applyFont="0" applyFill="0" applyBorder="0" applyAlignment="0" applyProtection="0"/>
    <xf numFmtId="0" fontId="6" fillId="0" borderId="0"/>
    <xf numFmtId="0" fontId="6" fillId="0" borderId="0"/>
  </cellStyleXfs>
  <cellXfs count="4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2" fillId="0" borderId="0" xfId="0" applyFont="1" applyAlignment="1">
      <alignment horizontal="center" vertical="center"/>
    </xf>
    <xf numFmtId="0" fontId="2" fillId="0" borderId="0" xfId="0" applyFont="1"/>
    <xf numFmtId="0" fontId="2" fillId="3" borderId="3" xfId="0" applyFont="1" applyFill="1" applyBorder="1" applyAlignment="1">
      <alignment horizontal="center" vertical="center"/>
    </xf>
    <xf numFmtId="0" fontId="1" fillId="3" borderId="0" xfId="0" applyFont="1" applyFill="1"/>
    <xf numFmtId="164" fontId="2" fillId="3" borderId="3" xfId="1" applyNumberFormat="1" applyFont="1" applyFill="1" applyBorder="1" applyAlignment="1">
      <alignment horizontal="center" vertical="center"/>
    </xf>
    <xf numFmtId="0" fontId="3"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5"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1" fillId="3" borderId="3" xfId="0" applyFont="1" applyFill="1" applyBorder="1" applyAlignment="1">
      <alignment horizontal="left" vertical="center" wrapText="1"/>
    </xf>
    <xf numFmtId="0" fontId="1" fillId="3" borderId="3" xfId="0" applyFont="1" applyFill="1" applyBorder="1" applyAlignment="1">
      <alignment horizontal="center" vertical="center"/>
    </xf>
    <xf numFmtId="0" fontId="1" fillId="3" borderId="3" xfId="0" applyFont="1" applyFill="1" applyBorder="1" applyAlignment="1">
      <alignment vertical="center" wrapText="1"/>
    </xf>
    <xf numFmtId="0" fontId="3" fillId="3" borderId="6"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164" fontId="1" fillId="0" borderId="0" xfId="0" applyNumberFormat="1" applyFont="1" applyAlignment="1">
      <alignment horizontal="center" vertical="center"/>
    </xf>
    <xf numFmtId="0" fontId="2" fillId="0" borderId="4" xfId="0" applyFont="1" applyBorder="1" applyAlignment="1">
      <alignment horizontal="center" vertical="center"/>
    </xf>
    <xf numFmtId="0" fontId="2" fillId="3" borderId="7" xfId="0" applyFont="1" applyFill="1" applyBorder="1" applyAlignment="1">
      <alignment horizontal="center" vertical="center"/>
    </xf>
    <xf numFmtId="0" fontId="2" fillId="3" borderId="5" xfId="0" applyFont="1" applyFill="1" applyBorder="1" applyAlignment="1">
      <alignment horizontal="center" vertical="center"/>
    </xf>
    <xf numFmtId="0" fontId="1" fillId="0" borderId="3" xfId="0" applyFont="1" applyBorder="1" applyAlignment="1">
      <alignment horizontal="left" wrapText="1"/>
    </xf>
    <xf numFmtId="0" fontId="1" fillId="0" borderId="3" xfId="0" applyFont="1" applyBorder="1" applyAlignment="1">
      <alignment horizontal="left"/>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1" fillId="0" borderId="6" xfId="0" applyFont="1" applyBorder="1" applyAlignment="1">
      <alignment horizontal="left" vertical="center" wrapText="1"/>
    </xf>
    <xf numFmtId="0" fontId="1" fillId="0" borderId="6" xfId="0" applyFont="1" applyBorder="1" applyAlignment="1">
      <alignment horizontal="left" vertical="center"/>
    </xf>
    <xf numFmtId="0" fontId="1" fillId="0" borderId="8" xfId="0" applyFont="1" applyBorder="1" applyAlignment="1">
      <alignment horizontal="left" vertical="center"/>
    </xf>
    <xf numFmtId="0" fontId="1" fillId="0" borderId="3" xfId="0" applyFont="1" applyBorder="1" applyAlignment="1">
      <alignment horizontal="left" vertical="top" wrapText="1"/>
    </xf>
    <xf numFmtId="0" fontId="1" fillId="0" borderId="3" xfId="0" applyFont="1" applyBorder="1" applyAlignment="1">
      <alignment horizontal="left" vertical="top"/>
    </xf>
    <xf numFmtId="0" fontId="2" fillId="3" borderId="3" xfId="1" applyNumberFormat="1" applyFont="1" applyFill="1" applyBorder="1" applyAlignment="1">
      <alignment horizontal="center" vertical="center"/>
    </xf>
  </cellXfs>
  <cellStyles count="4">
    <cellStyle name="Comma" xfId="1" builtinId="3"/>
    <cellStyle name="Normal" xfId="0" builtinId="0"/>
    <cellStyle name="Normal 3" xfId="3" xr:uid="{9BCC7EA9-33AC-4137-BF1F-727E464E7EAA}"/>
    <cellStyle name="Обычный 2 3" xfId="2" xr:uid="{C61DCAD0-7D88-48D9-AB15-130009F986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58</xdr:row>
      <xdr:rowOff>0</xdr:rowOff>
    </xdr:from>
    <xdr:to>
      <xdr:col>3</xdr:col>
      <xdr:colOff>1150683</xdr:colOff>
      <xdr:row>58</xdr:row>
      <xdr:rowOff>142875</xdr:rowOff>
    </xdr:to>
    <xdr:sp macro="" textlink="">
      <xdr:nvSpPr>
        <xdr:cNvPr id="2" name="AutoShape 1" descr="Sigma-Aldrich">
          <a:extLst>
            <a:ext uri="{FF2B5EF4-FFF2-40B4-BE49-F238E27FC236}">
              <a16:creationId xmlns:a16="http://schemas.microsoft.com/office/drawing/2014/main" id="{2F6389CB-C566-42D9-8102-EB48A25E478D}"/>
            </a:ext>
          </a:extLst>
        </xdr:cNvPr>
        <xdr:cNvSpPr>
          <a:spLocks noChangeAspect="1" noChangeArrowheads="1"/>
        </xdr:cNvSpPr>
      </xdr:nvSpPr>
      <xdr:spPr bwMode="auto">
        <a:xfrm>
          <a:off x="4053840" y="385114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58</xdr:row>
      <xdr:rowOff>0</xdr:rowOff>
    </xdr:from>
    <xdr:to>
      <xdr:col>3</xdr:col>
      <xdr:colOff>1150683</xdr:colOff>
      <xdr:row>58</xdr:row>
      <xdr:rowOff>142875</xdr:rowOff>
    </xdr:to>
    <xdr:sp macro="" textlink="">
      <xdr:nvSpPr>
        <xdr:cNvPr id="3" name="AutoShape 1" descr="Sigma-Aldrich">
          <a:extLst>
            <a:ext uri="{FF2B5EF4-FFF2-40B4-BE49-F238E27FC236}">
              <a16:creationId xmlns:a16="http://schemas.microsoft.com/office/drawing/2014/main" id="{6FDFAAD0-3CE6-4695-9A1B-E14FABD650D6}"/>
            </a:ext>
          </a:extLst>
        </xdr:cNvPr>
        <xdr:cNvSpPr>
          <a:spLocks noChangeAspect="1" noChangeArrowheads="1"/>
        </xdr:cNvSpPr>
      </xdr:nvSpPr>
      <xdr:spPr bwMode="auto">
        <a:xfrm>
          <a:off x="4053840" y="385114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58</xdr:row>
      <xdr:rowOff>0</xdr:rowOff>
    </xdr:from>
    <xdr:to>
      <xdr:col>3</xdr:col>
      <xdr:colOff>1150683</xdr:colOff>
      <xdr:row>58</xdr:row>
      <xdr:rowOff>142875</xdr:rowOff>
    </xdr:to>
    <xdr:sp macro="" textlink="">
      <xdr:nvSpPr>
        <xdr:cNvPr id="2" name="AutoShape 1" descr="Sigma-Aldrich">
          <a:extLst>
            <a:ext uri="{FF2B5EF4-FFF2-40B4-BE49-F238E27FC236}">
              <a16:creationId xmlns:a16="http://schemas.microsoft.com/office/drawing/2014/main" id="{1D7ABC80-E035-49B8-9087-CE8D28481BE7}"/>
            </a:ext>
          </a:extLst>
        </xdr:cNvPr>
        <xdr:cNvSpPr>
          <a:spLocks noChangeAspect="1" noChangeArrowheads="1"/>
        </xdr:cNvSpPr>
      </xdr:nvSpPr>
      <xdr:spPr bwMode="auto">
        <a:xfrm>
          <a:off x="2392680" y="5860542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58</xdr:row>
      <xdr:rowOff>0</xdr:rowOff>
    </xdr:from>
    <xdr:to>
      <xdr:col>3</xdr:col>
      <xdr:colOff>1150683</xdr:colOff>
      <xdr:row>58</xdr:row>
      <xdr:rowOff>142875</xdr:rowOff>
    </xdr:to>
    <xdr:sp macro="" textlink="">
      <xdr:nvSpPr>
        <xdr:cNvPr id="3" name="AutoShape 1" descr="Sigma-Aldrich">
          <a:extLst>
            <a:ext uri="{FF2B5EF4-FFF2-40B4-BE49-F238E27FC236}">
              <a16:creationId xmlns:a16="http://schemas.microsoft.com/office/drawing/2014/main" id="{19114B4C-855F-4460-9AFE-34A7418FC2BB}"/>
            </a:ext>
          </a:extLst>
        </xdr:cNvPr>
        <xdr:cNvSpPr>
          <a:spLocks noChangeAspect="1" noChangeArrowheads="1"/>
        </xdr:cNvSpPr>
      </xdr:nvSpPr>
      <xdr:spPr bwMode="auto">
        <a:xfrm>
          <a:off x="2392680" y="5860542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3"/>
  <sheetViews>
    <sheetView tabSelected="1" topLeftCell="A31" zoomScale="50" zoomScaleNormal="50" workbookViewId="0">
      <selection activeCell="L50" sqref="L50"/>
    </sheetView>
  </sheetViews>
  <sheetFormatPr defaultColWidth="9.109375" defaultRowHeight="15" x14ac:dyDescent="0.35"/>
  <cols>
    <col min="1" max="1" width="5" style="1" customWidth="1"/>
    <col min="2" max="2" width="18.77734375" style="1" customWidth="1"/>
    <col min="3" max="3" width="34.44140625" style="1" customWidth="1"/>
    <col min="4" max="4" width="41.88671875" style="2" customWidth="1"/>
    <col min="5" max="5" width="9.109375" style="3" customWidth="1"/>
    <col min="6" max="6" width="10.88671875" style="3" customWidth="1"/>
    <col min="7" max="7" width="13.44140625" style="4" customWidth="1"/>
    <col min="8" max="8" width="14.6640625" style="4" customWidth="1"/>
    <col min="9" max="9" width="9.109375" style="4"/>
    <col min="10" max="16384" width="9.109375" style="1"/>
  </cols>
  <sheetData>
    <row r="1" spans="1:9" ht="30.75" customHeight="1" x14ac:dyDescent="0.35">
      <c r="A1" s="37" t="s">
        <v>107</v>
      </c>
      <c r="B1" s="38"/>
      <c r="C1" s="38"/>
      <c r="D1" s="38"/>
      <c r="E1" s="38"/>
      <c r="F1" s="38"/>
      <c r="G1" s="38"/>
      <c r="H1" s="38"/>
    </row>
    <row r="2" spans="1:9" s="10" customFormat="1" ht="30" x14ac:dyDescent="0.35">
      <c r="A2" s="5" t="s">
        <v>0</v>
      </c>
      <c r="B2" s="32" t="s">
        <v>116</v>
      </c>
      <c r="C2" s="6" t="s">
        <v>1</v>
      </c>
      <c r="D2" s="7" t="s">
        <v>2</v>
      </c>
      <c r="E2" s="7" t="s">
        <v>3</v>
      </c>
      <c r="F2" s="8" t="s">
        <v>4</v>
      </c>
      <c r="G2" s="8" t="s">
        <v>5</v>
      </c>
      <c r="H2" s="5" t="s">
        <v>6</v>
      </c>
      <c r="I2" s="9"/>
    </row>
    <row r="3" spans="1:9" ht="54" customHeight="1" x14ac:dyDescent="0.35">
      <c r="A3" s="11">
        <v>1</v>
      </c>
      <c r="B3" s="11" t="s">
        <v>130</v>
      </c>
      <c r="C3" s="14" t="s">
        <v>49</v>
      </c>
      <c r="D3" s="15" t="s">
        <v>48</v>
      </c>
      <c r="E3" s="16">
        <v>20</v>
      </c>
      <c r="F3" s="16" t="s">
        <v>7</v>
      </c>
      <c r="G3" s="25">
        <v>75000</v>
      </c>
      <c r="H3" s="44">
        <f>G3*E3</f>
        <v>1500000</v>
      </c>
    </row>
    <row r="4" spans="1:9" ht="40.5" customHeight="1" x14ac:dyDescent="0.35">
      <c r="A4" s="11">
        <v>2</v>
      </c>
      <c r="B4" s="11" t="s">
        <v>131</v>
      </c>
      <c r="C4" s="14" t="s">
        <v>47</v>
      </c>
      <c r="D4" s="15" t="s">
        <v>46</v>
      </c>
      <c r="E4" s="16">
        <v>20</v>
      </c>
      <c r="F4" s="16" t="s">
        <v>7</v>
      </c>
      <c r="G4" s="25">
        <v>30000</v>
      </c>
      <c r="H4" s="44">
        <f t="shared" ref="H4:H56" si="0">G4*E4</f>
        <v>600000</v>
      </c>
    </row>
    <row r="5" spans="1:9" ht="54" customHeight="1" x14ac:dyDescent="0.35">
      <c r="A5" s="11">
        <v>3</v>
      </c>
      <c r="B5" s="33" t="s">
        <v>132</v>
      </c>
      <c r="C5" s="22" t="s">
        <v>77</v>
      </c>
      <c r="D5" s="23" t="s">
        <v>76</v>
      </c>
      <c r="E5" s="16">
        <v>1000</v>
      </c>
      <c r="F5" s="16" t="s">
        <v>7</v>
      </c>
      <c r="G5" s="25">
        <v>100</v>
      </c>
      <c r="H5" s="44">
        <f t="shared" si="0"/>
        <v>100000</v>
      </c>
    </row>
    <row r="6" spans="1:9" ht="56.25" customHeight="1" x14ac:dyDescent="0.35">
      <c r="A6" s="11">
        <v>4</v>
      </c>
      <c r="B6" s="33" t="s">
        <v>120</v>
      </c>
      <c r="C6" s="22" t="s">
        <v>50</v>
      </c>
      <c r="D6" s="23" t="s">
        <v>51</v>
      </c>
      <c r="E6" s="16">
        <v>100</v>
      </c>
      <c r="F6" s="16" t="s">
        <v>7</v>
      </c>
      <c r="G6" s="25">
        <v>28000</v>
      </c>
      <c r="H6" s="44">
        <f t="shared" si="0"/>
        <v>2800000</v>
      </c>
    </row>
    <row r="7" spans="1:9" ht="48" customHeight="1" x14ac:dyDescent="0.35">
      <c r="A7" s="11">
        <v>5</v>
      </c>
      <c r="B7" s="33" t="s">
        <v>121</v>
      </c>
      <c r="C7" s="24" t="s">
        <v>102</v>
      </c>
      <c r="D7" s="16" t="s">
        <v>106</v>
      </c>
      <c r="E7" s="25">
        <v>50</v>
      </c>
      <c r="F7" s="25" t="s">
        <v>7</v>
      </c>
      <c r="G7" s="25">
        <v>50000</v>
      </c>
      <c r="H7" s="44">
        <f t="shared" si="0"/>
        <v>2500000</v>
      </c>
    </row>
    <row r="8" spans="1:9" ht="71.25" customHeight="1" x14ac:dyDescent="0.35">
      <c r="A8" s="11">
        <v>6</v>
      </c>
      <c r="B8" s="11" t="s">
        <v>133</v>
      </c>
      <c r="C8" s="26" t="s">
        <v>112</v>
      </c>
      <c r="D8" s="16" t="s">
        <v>52</v>
      </c>
      <c r="E8" s="25">
        <v>500</v>
      </c>
      <c r="F8" s="25" t="s">
        <v>7</v>
      </c>
      <c r="G8" s="25">
        <v>7000</v>
      </c>
      <c r="H8" s="44">
        <f t="shared" si="0"/>
        <v>3500000</v>
      </c>
    </row>
    <row r="9" spans="1:9" ht="40.5" customHeight="1" x14ac:dyDescent="0.35">
      <c r="A9" s="11">
        <v>7</v>
      </c>
      <c r="B9" s="11" t="s">
        <v>134</v>
      </c>
      <c r="C9" s="14" t="s">
        <v>111</v>
      </c>
      <c r="D9" s="15" t="s">
        <v>110</v>
      </c>
      <c r="E9" s="16">
        <v>2000</v>
      </c>
      <c r="F9" s="16" t="s">
        <v>7</v>
      </c>
      <c r="G9" s="25">
        <v>100</v>
      </c>
      <c r="H9" s="44">
        <f t="shared" si="0"/>
        <v>200000</v>
      </c>
    </row>
    <row r="10" spans="1:9" ht="48" customHeight="1" x14ac:dyDescent="0.35">
      <c r="A10" s="11">
        <v>8</v>
      </c>
      <c r="B10" s="11" t="s">
        <v>135</v>
      </c>
      <c r="C10" s="14" t="s">
        <v>8</v>
      </c>
      <c r="D10" s="15" t="s">
        <v>33</v>
      </c>
      <c r="E10" s="16">
        <v>2500</v>
      </c>
      <c r="F10" s="16" t="s">
        <v>7</v>
      </c>
      <c r="G10" s="25">
        <v>6200</v>
      </c>
      <c r="H10" s="44">
        <f t="shared" si="0"/>
        <v>15500000</v>
      </c>
    </row>
    <row r="11" spans="1:9" ht="40.5" customHeight="1" x14ac:dyDescent="0.35">
      <c r="A11" s="11">
        <v>9</v>
      </c>
      <c r="B11" s="11" t="s">
        <v>136</v>
      </c>
      <c r="C11" s="14" t="s">
        <v>9</v>
      </c>
      <c r="D11" s="15" t="s">
        <v>34</v>
      </c>
      <c r="E11" s="16">
        <v>500</v>
      </c>
      <c r="F11" s="16" t="s">
        <v>7</v>
      </c>
      <c r="G11" s="25">
        <v>18000</v>
      </c>
      <c r="H11" s="44">
        <f t="shared" si="0"/>
        <v>9000000</v>
      </c>
    </row>
    <row r="12" spans="1:9" ht="40.5" customHeight="1" x14ac:dyDescent="0.35">
      <c r="A12" s="11">
        <v>10</v>
      </c>
      <c r="B12" s="11" t="s">
        <v>137</v>
      </c>
      <c r="C12" s="14" t="s">
        <v>53</v>
      </c>
      <c r="D12" s="15" t="s">
        <v>54</v>
      </c>
      <c r="E12" s="16">
        <v>10000</v>
      </c>
      <c r="F12" s="16" t="s">
        <v>7</v>
      </c>
      <c r="G12" s="25">
        <v>300</v>
      </c>
      <c r="H12" s="44">
        <f t="shared" si="0"/>
        <v>3000000</v>
      </c>
    </row>
    <row r="13" spans="1:9" ht="40.5" customHeight="1" x14ac:dyDescent="0.35">
      <c r="A13" s="11">
        <v>11</v>
      </c>
      <c r="B13" s="11" t="s">
        <v>138</v>
      </c>
      <c r="C13" s="14" t="s">
        <v>79</v>
      </c>
      <c r="D13" s="15" t="s">
        <v>78</v>
      </c>
      <c r="E13" s="16">
        <v>100</v>
      </c>
      <c r="F13" s="16" t="s">
        <v>7</v>
      </c>
      <c r="G13" s="25">
        <v>150</v>
      </c>
      <c r="H13" s="44">
        <f t="shared" si="0"/>
        <v>15000</v>
      </c>
    </row>
    <row r="14" spans="1:9" ht="40.5" customHeight="1" x14ac:dyDescent="0.35">
      <c r="A14" s="11">
        <v>12</v>
      </c>
      <c r="B14" s="33" t="s">
        <v>122</v>
      </c>
      <c r="C14" s="14" t="s">
        <v>80</v>
      </c>
      <c r="D14" s="15" t="s">
        <v>81</v>
      </c>
      <c r="E14" s="18">
        <v>800</v>
      </c>
      <c r="F14" s="16" t="s">
        <v>7</v>
      </c>
      <c r="G14" s="25">
        <v>300</v>
      </c>
      <c r="H14" s="44">
        <f t="shared" si="0"/>
        <v>240000</v>
      </c>
    </row>
    <row r="15" spans="1:9" ht="40.5" customHeight="1" x14ac:dyDescent="0.35">
      <c r="A15" s="11">
        <v>13</v>
      </c>
      <c r="B15" s="11" t="s">
        <v>139</v>
      </c>
      <c r="C15" s="14" t="s">
        <v>55</v>
      </c>
      <c r="D15" s="17" t="s">
        <v>56</v>
      </c>
      <c r="E15" s="18">
        <v>60</v>
      </c>
      <c r="F15" s="16" t="s">
        <v>7</v>
      </c>
      <c r="G15" s="25">
        <v>6000</v>
      </c>
      <c r="H15" s="44">
        <f t="shared" si="0"/>
        <v>360000</v>
      </c>
    </row>
    <row r="16" spans="1:9" ht="40.5" customHeight="1" x14ac:dyDescent="0.35">
      <c r="A16" s="11">
        <v>14</v>
      </c>
      <c r="B16" s="11" t="s">
        <v>140</v>
      </c>
      <c r="C16" s="14" t="s">
        <v>57</v>
      </c>
      <c r="D16" s="17" t="s">
        <v>58</v>
      </c>
      <c r="E16" s="16">
        <v>250</v>
      </c>
      <c r="F16" s="16" t="s">
        <v>7</v>
      </c>
      <c r="G16" s="25">
        <v>18000</v>
      </c>
      <c r="H16" s="44">
        <f t="shared" si="0"/>
        <v>4500000</v>
      </c>
    </row>
    <row r="17" spans="1:9" ht="50.25" customHeight="1" x14ac:dyDescent="0.35">
      <c r="A17" s="11">
        <v>15</v>
      </c>
      <c r="B17" s="11" t="s">
        <v>141</v>
      </c>
      <c r="C17" s="14" t="s">
        <v>10</v>
      </c>
      <c r="D17" s="17" t="s">
        <v>35</v>
      </c>
      <c r="E17" s="16">
        <v>500</v>
      </c>
      <c r="F17" s="16" t="s">
        <v>7</v>
      </c>
      <c r="G17" s="25">
        <v>15000</v>
      </c>
      <c r="H17" s="44">
        <f t="shared" si="0"/>
        <v>7500000</v>
      </c>
    </row>
    <row r="18" spans="1:9" ht="43.5" customHeight="1" x14ac:dyDescent="0.35">
      <c r="A18" s="11">
        <v>16</v>
      </c>
      <c r="B18" s="11" t="s">
        <v>142</v>
      </c>
      <c r="C18" s="14" t="s">
        <v>11</v>
      </c>
      <c r="D18" s="17" t="s">
        <v>36</v>
      </c>
      <c r="E18" s="18">
        <v>2000</v>
      </c>
      <c r="F18" s="16" t="s">
        <v>7</v>
      </c>
      <c r="G18" s="25">
        <v>8000</v>
      </c>
      <c r="H18" s="44">
        <f t="shared" si="0"/>
        <v>16000000</v>
      </c>
    </row>
    <row r="19" spans="1:9" ht="43.5" customHeight="1" x14ac:dyDescent="0.35">
      <c r="A19" s="11">
        <v>17</v>
      </c>
      <c r="B19" s="11" t="s">
        <v>143</v>
      </c>
      <c r="C19" s="14" t="s">
        <v>114</v>
      </c>
      <c r="D19" s="15" t="s">
        <v>113</v>
      </c>
      <c r="E19" s="16">
        <v>1000</v>
      </c>
      <c r="F19" s="16" t="s">
        <v>7</v>
      </c>
      <c r="G19" s="25">
        <v>200</v>
      </c>
      <c r="H19" s="44">
        <f t="shared" si="0"/>
        <v>200000</v>
      </c>
    </row>
    <row r="20" spans="1:9" ht="43.5" customHeight="1" x14ac:dyDescent="0.35">
      <c r="A20" s="11">
        <v>18</v>
      </c>
      <c r="B20" s="11" t="s">
        <v>144</v>
      </c>
      <c r="C20" s="14" t="s">
        <v>15</v>
      </c>
      <c r="D20" s="15" t="s">
        <v>115</v>
      </c>
      <c r="E20" s="16">
        <v>3000</v>
      </c>
      <c r="F20" s="16" t="s">
        <v>7</v>
      </c>
      <c r="G20" s="25">
        <v>3500</v>
      </c>
      <c r="H20" s="44">
        <f t="shared" si="0"/>
        <v>10500000</v>
      </c>
    </row>
    <row r="21" spans="1:9" ht="43.5" customHeight="1" x14ac:dyDescent="0.35">
      <c r="A21" s="11">
        <v>19</v>
      </c>
      <c r="B21" s="11" t="s">
        <v>145</v>
      </c>
      <c r="C21" s="24" t="s">
        <v>31</v>
      </c>
      <c r="D21" s="16" t="s">
        <v>32</v>
      </c>
      <c r="E21" s="25">
        <v>10</v>
      </c>
      <c r="F21" s="25" t="s">
        <v>7</v>
      </c>
      <c r="G21" s="25">
        <v>15000</v>
      </c>
      <c r="H21" s="44">
        <f t="shared" si="0"/>
        <v>150000</v>
      </c>
    </row>
    <row r="22" spans="1:9" s="10" customFormat="1" ht="43.5" customHeight="1" x14ac:dyDescent="0.35">
      <c r="A22" s="11">
        <v>20</v>
      </c>
      <c r="B22" s="11" t="s">
        <v>146</v>
      </c>
      <c r="C22" s="14" t="s">
        <v>59</v>
      </c>
      <c r="D22" s="17" t="s">
        <v>60</v>
      </c>
      <c r="E22" s="16">
        <v>700</v>
      </c>
      <c r="F22" s="16" t="s">
        <v>7</v>
      </c>
      <c r="G22" s="25">
        <v>14000</v>
      </c>
      <c r="H22" s="44">
        <f t="shared" si="0"/>
        <v>9800000</v>
      </c>
    </row>
    <row r="23" spans="1:9" ht="43.5" customHeight="1" x14ac:dyDescent="0.35">
      <c r="A23" s="11">
        <v>21</v>
      </c>
      <c r="B23" s="11" t="s">
        <v>147</v>
      </c>
      <c r="C23" s="26" t="s">
        <v>82</v>
      </c>
      <c r="D23" s="16" t="s">
        <v>83</v>
      </c>
      <c r="E23" s="25">
        <v>50</v>
      </c>
      <c r="F23" s="25" t="s">
        <v>7</v>
      </c>
      <c r="G23" s="25">
        <v>2000</v>
      </c>
      <c r="H23" s="44">
        <f t="shared" si="0"/>
        <v>100000</v>
      </c>
      <c r="I23" s="1"/>
    </row>
    <row r="24" spans="1:9" s="10" customFormat="1" ht="43.5" customHeight="1" x14ac:dyDescent="0.35">
      <c r="A24" s="11">
        <v>22</v>
      </c>
      <c r="B24" s="11" t="s">
        <v>148</v>
      </c>
      <c r="C24" s="14" t="s">
        <v>84</v>
      </c>
      <c r="D24" s="15" t="s">
        <v>85</v>
      </c>
      <c r="E24" s="16">
        <v>1000</v>
      </c>
      <c r="F24" s="16" t="s">
        <v>7</v>
      </c>
      <c r="G24" s="25">
        <v>50</v>
      </c>
      <c r="H24" s="44">
        <f t="shared" si="0"/>
        <v>50000</v>
      </c>
    </row>
    <row r="25" spans="1:9" ht="43.5" customHeight="1" x14ac:dyDescent="0.35">
      <c r="A25" s="11">
        <v>23</v>
      </c>
      <c r="B25" s="11" t="s">
        <v>149</v>
      </c>
      <c r="C25" s="14" t="s">
        <v>14</v>
      </c>
      <c r="D25" s="15" t="s">
        <v>28</v>
      </c>
      <c r="E25" s="18">
        <v>500</v>
      </c>
      <c r="F25" s="16" t="s">
        <v>7</v>
      </c>
      <c r="G25" s="25">
        <v>25000</v>
      </c>
      <c r="H25" s="44">
        <f t="shared" si="0"/>
        <v>12500000</v>
      </c>
      <c r="I25" s="1"/>
    </row>
    <row r="26" spans="1:9" ht="43.5" customHeight="1" x14ac:dyDescent="0.35">
      <c r="A26" s="11">
        <v>24</v>
      </c>
      <c r="B26" s="11" t="s">
        <v>150</v>
      </c>
      <c r="C26" s="14" t="s">
        <v>13</v>
      </c>
      <c r="D26" s="15" t="s">
        <v>27</v>
      </c>
      <c r="E26" s="18">
        <v>600</v>
      </c>
      <c r="F26" s="16" t="s">
        <v>7</v>
      </c>
      <c r="G26" s="25">
        <v>16000</v>
      </c>
      <c r="H26" s="44">
        <f t="shared" si="0"/>
        <v>9600000</v>
      </c>
      <c r="I26" s="1"/>
    </row>
    <row r="27" spans="1:9" ht="43.5" customHeight="1" x14ac:dyDescent="0.35">
      <c r="A27" s="11">
        <v>25</v>
      </c>
      <c r="B27" s="11" t="s">
        <v>151</v>
      </c>
      <c r="C27" s="14" t="s">
        <v>61</v>
      </c>
      <c r="D27" s="15" t="s">
        <v>62</v>
      </c>
      <c r="E27" s="16">
        <v>400</v>
      </c>
      <c r="F27" s="16" t="s">
        <v>7</v>
      </c>
      <c r="G27" s="25">
        <v>5000</v>
      </c>
      <c r="H27" s="44">
        <f t="shared" si="0"/>
        <v>2000000</v>
      </c>
      <c r="I27" s="1"/>
    </row>
    <row r="28" spans="1:9" ht="43.5" customHeight="1" x14ac:dyDescent="0.35">
      <c r="A28" s="11">
        <v>26</v>
      </c>
      <c r="B28" s="11" t="s">
        <v>152</v>
      </c>
      <c r="C28" s="14" t="s">
        <v>63</v>
      </c>
      <c r="D28" s="15" t="s">
        <v>64</v>
      </c>
      <c r="E28" s="16">
        <v>200</v>
      </c>
      <c r="F28" s="16" t="s">
        <v>7</v>
      </c>
      <c r="G28" s="25">
        <v>150</v>
      </c>
      <c r="H28" s="44">
        <f t="shared" si="0"/>
        <v>30000</v>
      </c>
      <c r="I28" s="1"/>
    </row>
    <row r="29" spans="1:9" s="12" customFormat="1" ht="43.5" customHeight="1" x14ac:dyDescent="0.35">
      <c r="A29" s="11">
        <v>27</v>
      </c>
      <c r="B29" s="33" t="s">
        <v>123</v>
      </c>
      <c r="C29" s="14" t="s">
        <v>12</v>
      </c>
      <c r="D29" s="15" t="s">
        <v>45</v>
      </c>
      <c r="E29" s="16">
        <v>350</v>
      </c>
      <c r="F29" s="16" t="s">
        <v>7</v>
      </c>
      <c r="G29" s="25">
        <v>60000</v>
      </c>
      <c r="H29" s="44">
        <f t="shared" si="0"/>
        <v>21000000</v>
      </c>
    </row>
    <row r="30" spans="1:9" s="12" customFormat="1" ht="43.5" customHeight="1" x14ac:dyDescent="0.35">
      <c r="A30" s="11">
        <v>28</v>
      </c>
      <c r="B30" s="11" t="s">
        <v>153</v>
      </c>
      <c r="C30" s="14" t="s">
        <v>65</v>
      </c>
      <c r="D30" s="15" t="s">
        <v>66</v>
      </c>
      <c r="E30" s="16">
        <v>2000</v>
      </c>
      <c r="F30" s="16" t="s">
        <v>7</v>
      </c>
      <c r="G30" s="25">
        <v>700</v>
      </c>
      <c r="H30" s="44">
        <f t="shared" si="0"/>
        <v>1400000</v>
      </c>
    </row>
    <row r="31" spans="1:9" ht="52.5" customHeight="1" x14ac:dyDescent="0.35">
      <c r="A31" s="11">
        <v>29</v>
      </c>
      <c r="B31" s="11" t="s">
        <v>154</v>
      </c>
      <c r="C31" s="14" t="s">
        <v>86</v>
      </c>
      <c r="D31" s="15" t="s">
        <v>87</v>
      </c>
      <c r="E31" s="16">
        <v>250</v>
      </c>
      <c r="F31" s="16" t="s">
        <v>7</v>
      </c>
      <c r="G31" s="25">
        <v>6500</v>
      </c>
      <c r="H31" s="44">
        <f t="shared" si="0"/>
        <v>1625000</v>
      </c>
      <c r="I31" s="1"/>
    </row>
    <row r="32" spans="1:9" ht="43.5" customHeight="1" x14ac:dyDescent="0.35">
      <c r="A32" s="11">
        <v>30</v>
      </c>
      <c r="B32" s="11" t="s">
        <v>155</v>
      </c>
      <c r="C32" s="14" t="s">
        <v>88</v>
      </c>
      <c r="D32" s="15" t="s">
        <v>89</v>
      </c>
      <c r="E32" s="16">
        <v>2000</v>
      </c>
      <c r="F32" s="16" t="s">
        <v>7</v>
      </c>
      <c r="G32" s="25">
        <v>520</v>
      </c>
      <c r="H32" s="44">
        <f t="shared" si="0"/>
        <v>1040000</v>
      </c>
      <c r="I32" s="1"/>
    </row>
    <row r="33" spans="1:9" ht="43.5" customHeight="1" x14ac:dyDescent="0.35">
      <c r="A33" s="11">
        <v>31</v>
      </c>
      <c r="B33" s="11" t="s">
        <v>156</v>
      </c>
      <c r="C33" s="14" t="s">
        <v>90</v>
      </c>
      <c r="D33" s="15" t="s">
        <v>91</v>
      </c>
      <c r="E33" s="16">
        <v>20</v>
      </c>
      <c r="F33" s="16" t="s">
        <v>7</v>
      </c>
      <c r="G33" s="25">
        <v>200</v>
      </c>
      <c r="H33" s="44">
        <f t="shared" si="0"/>
        <v>4000</v>
      </c>
      <c r="I33" s="1"/>
    </row>
    <row r="34" spans="1:9" ht="43.5" customHeight="1" x14ac:dyDescent="0.35">
      <c r="A34" s="11">
        <v>32</v>
      </c>
      <c r="B34" s="33" t="s">
        <v>124</v>
      </c>
      <c r="C34" s="14" t="s">
        <v>20</v>
      </c>
      <c r="D34" s="17" t="s">
        <v>29</v>
      </c>
      <c r="E34" s="16">
        <v>200</v>
      </c>
      <c r="F34" s="16" t="s">
        <v>7</v>
      </c>
      <c r="G34" s="25">
        <v>2500</v>
      </c>
      <c r="H34" s="44">
        <f t="shared" si="0"/>
        <v>500000</v>
      </c>
      <c r="I34" s="1"/>
    </row>
    <row r="35" spans="1:9" ht="43.5" customHeight="1" x14ac:dyDescent="0.35">
      <c r="A35" s="11">
        <v>33</v>
      </c>
      <c r="B35" s="11" t="s">
        <v>157</v>
      </c>
      <c r="C35" s="14" t="s">
        <v>67</v>
      </c>
      <c r="D35" s="15" t="s">
        <v>68</v>
      </c>
      <c r="E35" s="16">
        <v>600</v>
      </c>
      <c r="F35" s="16" t="s">
        <v>7</v>
      </c>
      <c r="G35" s="25">
        <v>16500</v>
      </c>
      <c r="H35" s="44">
        <f t="shared" si="0"/>
        <v>9900000</v>
      </c>
      <c r="I35" s="1"/>
    </row>
    <row r="36" spans="1:9" ht="43.5" customHeight="1" x14ac:dyDescent="0.35">
      <c r="A36" s="11">
        <v>34</v>
      </c>
      <c r="B36" s="11" t="s">
        <v>158</v>
      </c>
      <c r="C36" s="26" t="s">
        <v>92</v>
      </c>
      <c r="D36" s="16" t="s">
        <v>93</v>
      </c>
      <c r="E36" s="25">
        <v>1000</v>
      </c>
      <c r="F36" s="25" t="s">
        <v>7</v>
      </c>
      <c r="G36" s="25">
        <v>45</v>
      </c>
      <c r="H36" s="44">
        <f t="shared" si="0"/>
        <v>45000</v>
      </c>
      <c r="I36" s="1"/>
    </row>
    <row r="37" spans="1:9" ht="43.5" customHeight="1" x14ac:dyDescent="0.35">
      <c r="A37" s="11">
        <v>35</v>
      </c>
      <c r="B37" s="11" t="s">
        <v>159</v>
      </c>
      <c r="C37" s="14" t="s">
        <v>75</v>
      </c>
      <c r="D37" s="15" t="s">
        <v>104</v>
      </c>
      <c r="E37" s="16">
        <v>10000</v>
      </c>
      <c r="F37" s="16" t="s">
        <v>7</v>
      </c>
      <c r="G37" s="25">
        <v>50</v>
      </c>
      <c r="H37" s="44">
        <f t="shared" si="0"/>
        <v>500000</v>
      </c>
      <c r="I37" s="1"/>
    </row>
    <row r="38" spans="1:9" ht="43.5" customHeight="1" x14ac:dyDescent="0.35">
      <c r="A38" s="11">
        <v>36</v>
      </c>
      <c r="B38" s="11" t="s">
        <v>160</v>
      </c>
      <c r="C38" s="14" t="s">
        <v>103</v>
      </c>
      <c r="D38" s="15" t="s">
        <v>105</v>
      </c>
      <c r="E38" s="16">
        <v>15000</v>
      </c>
      <c r="F38" s="16" t="s">
        <v>7</v>
      </c>
      <c r="G38" s="25">
        <v>80</v>
      </c>
      <c r="H38" s="44">
        <f t="shared" si="0"/>
        <v>1200000</v>
      </c>
      <c r="I38" s="1"/>
    </row>
    <row r="39" spans="1:9" ht="36.75" customHeight="1" x14ac:dyDescent="0.35">
      <c r="A39" s="11">
        <v>37</v>
      </c>
      <c r="B39" s="33" t="s">
        <v>125</v>
      </c>
      <c r="C39" s="27" t="s">
        <v>94</v>
      </c>
      <c r="D39" s="15" t="s">
        <v>95</v>
      </c>
      <c r="E39" s="18">
        <v>10000</v>
      </c>
      <c r="F39" s="16" t="s">
        <v>7</v>
      </c>
      <c r="G39" s="25">
        <v>30</v>
      </c>
      <c r="H39" s="44">
        <f t="shared" si="0"/>
        <v>300000</v>
      </c>
      <c r="I39" s="1"/>
    </row>
    <row r="40" spans="1:9" s="12" customFormat="1" ht="33" customHeight="1" x14ac:dyDescent="0.35">
      <c r="A40" s="11">
        <v>38</v>
      </c>
      <c r="B40" s="11" t="s">
        <v>161</v>
      </c>
      <c r="C40" s="14" t="s">
        <v>96</v>
      </c>
      <c r="D40" s="15" t="s">
        <v>97</v>
      </c>
      <c r="E40" s="16">
        <v>50</v>
      </c>
      <c r="F40" s="16" t="s">
        <v>7</v>
      </c>
      <c r="G40" s="25">
        <v>300</v>
      </c>
      <c r="H40" s="44">
        <f t="shared" si="0"/>
        <v>15000</v>
      </c>
    </row>
    <row r="41" spans="1:9" s="10" customFormat="1" ht="39" customHeight="1" x14ac:dyDescent="0.35">
      <c r="A41" s="11">
        <v>39</v>
      </c>
      <c r="B41" s="11" t="s">
        <v>162</v>
      </c>
      <c r="C41" s="14" t="s">
        <v>98</v>
      </c>
      <c r="D41" s="15" t="s">
        <v>99</v>
      </c>
      <c r="E41" s="16">
        <v>800</v>
      </c>
      <c r="F41" s="16" t="s">
        <v>7</v>
      </c>
      <c r="G41" s="25">
        <v>2000</v>
      </c>
      <c r="H41" s="44">
        <f t="shared" si="0"/>
        <v>1600000</v>
      </c>
    </row>
    <row r="42" spans="1:9" ht="36" customHeight="1" x14ac:dyDescent="0.35">
      <c r="A42" s="11">
        <v>40</v>
      </c>
      <c r="B42" s="11" t="s">
        <v>163</v>
      </c>
      <c r="C42" s="14" t="s">
        <v>109</v>
      </c>
      <c r="D42" s="15" t="s">
        <v>37</v>
      </c>
      <c r="E42" s="16">
        <v>3500</v>
      </c>
      <c r="F42" s="16" t="s">
        <v>7</v>
      </c>
      <c r="G42" s="25">
        <v>6500</v>
      </c>
      <c r="H42" s="44">
        <f t="shared" si="0"/>
        <v>22750000</v>
      </c>
      <c r="I42" s="1"/>
    </row>
    <row r="43" spans="1:9" ht="36" customHeight="1" x14ac:dyDescent="0.35">
      <c r="A43" s="11">
        <v>41</v>
      </c>
      <c r="B43" s="34" t="s">
        <v>164</v>
      </c>
      <c r="C43" s="19" t="s">
        <v>100</v>
      </c>
      <c r="D43" s="20" t="s">
        <v>101</v>
      </c>
      <c r="E43" s="21">
        <v>1000</v>
      </c>
      <c r="F43" s="21" t="s">
        <v>7</v>
      </c>
      <c r="G43" s="25">
        <v>100</v>
      </c>
      <c r="H43" s="44">
        <f t="shared" si="0"/>
        <v>100000</v>
      </c>
      <c r="I43" s="1"/>
    </row>
    <row r="44" spans="1:9" ht="47.25" customHeight="1" x14ac:dyDescent="0.35">
      <c r="A44" s="11">
        <v>42</v>
      </c>
      <c r="B44" s="34" t="s">
        <v>165</v>
      </c>
      <c r="C44" s="28" t="s">
        <v>22</v>
      </c>
      <c r="D44" s="21" t="s">
        <v>23</v>
      </c>
      <c r="E44" s="29">
        <v>20</v>
      </c>
      <c r="F44" s="29" t="s">
        <v>7</v>
      </c>
      <c r="G44" s="25">
        <v>62000</v>
      </c>
      <c r="H44" s="44">
        <f t="shared" si="0"/>
        <v>1240000</v>
      </c>
      <c r="I44" s="1"/>
    </row>
    <row r="45" spans="1:9" s="12" customFormat="1" ht="34.5" customHeight="1" x14ac:dyDescent="0.35">
      <c r="A45" s="11">
        <v>43</v>
      </c>
      <c r="B45" s="11" t="s">
        <v>166</v>
      </c>
      <c r="C45" s="14" t="s">
        <v>18</v>
      </c>
      <c r="D45" s="17" t="s">
        <v>40</v>
      </c>
      <c r="E45" s="16">
        <v>3000</v>
      </c>
      <c r="F45" s="16" t="s">
        <v>7</v>
      </c>
      <c r="G45" s="25">
        <v>8000</v>
      </c>
      <c r="H45" s="44">
        <f t="shared" si="0"/>
        <v>24000000</v>
      </c>
    </row>
    <row r="46" spans="1:9" ht="34.5" customHeight="1" x14ac:dyDescent="0.35">
      <c r="A46" s="11">
        <v>44</v>
      </c>
      <c r="B46" s="11" t="s">
        <v>167</v>
      </c>
      <c r="C46" s="14" t="s">
        <v>16</v>
      </c>
      <c r="D46" s="17" t="s">
        <v>38</v>
      </c>
      <c r="E46" s="16">
        <v>2000</v>
      </c>
      <c r="F46" s="16" t="s">
        <v>7</v>
      </c>
      <c r="G46" s="25">
        <v>2500</v>
      </c>
      <c r="H46" s="44">
        <f t="shared" si="0"/>
        <v>5000000</v>
      </c>
      <c r="I46" s="1"/>
    </row>
    <row r="47" spans="1:9" ht="40.5" customHeight="1" x14ac:dyDescent="0.35">
      <c r="A47" s="11">
        <v>45</v>
      </c>
      <c r="B47" s="11" t="s">
        <v>168</v>
      </c>
      <c r="C47" s="14" t="s">
        <v>17</v>
      </c>
      <c r="D47" s="17" t="s">
        <v>39</v>
      </c>
      <c r="E47" s="16">
        <v>2000</v>
      </c>
      <c r="F47" s="16" t="s">
        <v>7</v>
      </c>
      <c r="G47" s="25">
        <v>5000</v>
      </c>
      <c r="H47" s="44">
        <f t="shared" si="0"/>
        <v>10000000</v>
      </c>
      <c r="I47" s="1"/>
    </row>
    <row r="48" spans="1:9" ht="35.25" customHeight="1" x14ac:dyDescent="0.35">
      <c r="A48" s="11">
        <v>46</v>
      </c>
      <c r="B48" s="11" t="s">
        <v>169</v>
      </c>
      <c r="C48" s="14" t="s">
        <v>19</v>
      </c>
      <c r="D48" s="15" t="s">
        <v>41</v>
      </c>
      <c r="E48" s="16">
        <v>450</v>
      </c>
      <c r="F48" s="16" t="s">
        <v>7</v>
      </c>
      <c r="G48" s="25">
        <v>8000</v>
      </c>
      <c r="H48" s="44">
        <f t="shared" si="0"/>
        <v>3600000</v>
      </c>
      <c r="I48" s="1"/>
    </row>
    <row r="49" spans="1:9" ht="35.25" customHeight="1" x14ac:dyDescent="0.35">
      <c r="A49" s="11">
        <v>47</v>
      </c>
      <c r="B49" s="11" t="s">
        <v>170</v>
      </c>
      <c r="C49" s="14" t="s">
        <v>30</v>
      </c>
      <c r="D49" s="15" t="s">
        <v>42</v>
      </c>
      <c r="E49" s="16">
        <v>1000</v>
      </c>
      <c r="F49" s="16" t="s">
        <v>7</v>
      </c>
      <c r="G49" s="25">
        <v>5000</v>
      </c>
      <c r="H49" s="44">
        <f t="shared" si="0"/>
        <v>5000000</v>
      </c>
      <c r="I49" s="1"/>
    </row>
    <row r="50" spans="1:9" ht="48.75" customHeight="1" x14ac:dyDescent="0.35">
      <c r="A50" s="11">
        <v>48</v>
      </c>
      <c r="B50" s="11" t="s">
        <v>171</v>
      </c>
      <c r="C50" s="14" t="s">
        <v>69</v>
      </c>
      <c r="D50" s="15" t="s">
        <v>70</v>
      </c>
      <c r="E50" s="16">
        <v>2500</v>
      </c>
      <c r="F50" s="16" t="s">
        <v>7</v>
      </c>
      <c r="G50" s="25">
        <v>2000</v>
      </c>
      <c r="H50" s="44">
        <f t="shared" si="0"/>
        <v>5000000</v>
      </c>
      <c r="I50" s="1"/>
    </row>
    <row r="51" spans="1:9" ht="36" customHeight="1" x14ac:dyDescent="0.35">
      <c r="A51" s="11">
        <v>49</v>
      </c>
      <c r="B51" s="11" t="s">
        <v>172</v>
      </c>
      <c r="C51" s="14" t="s">
        <v>71</v>
      </c>
      <c r="D51" s="15" t="s">
        <v>72</v>
      </c>
      <c r="E51" s="16">
        <v>3000</v>
      </c>
      <c r="F51" s="16" t="s">
        <v>7</v>
      </c>
      <c r="G51" s="25">
        <v>6000</v>
      </c>
      <c r="H51" s="44">
        <f t="shared" si="0"/>
        <v>18000000</v>
      </c>
      <c r="I51" s="1"/>
    </row>
    <row r="52" spans="1:9" ht="51" customHeight="1" x14ac:dyDescent="0.35">
      <c r="A52" s="11">
        <v>50</v>
      </c>
      <c r="B52" s="11" t="s">
        <v>173</v>
      </c>
      <c r="C52" s="26" t="s">
        <v>21</v>
      </c>
      <c r="D52" s="16" t="s">
        <v>43</v>
      </c>
      <c r="E52" s="30">
        <v>600</v>
      </c>
      <c r="F52" s="25" t="s">
        <v>7</v>
      </c>
      <c r="G52" s="25">
        <v>18000</v>
      </c>
      <c r="H52" s="44">
        <f t="shared" si="0"/>
        <v>10800000</v>
      </c>
      <c r="I52" s="1"/>
    </row>
    <row r="53" spans="1:9" ht="51" customHeight="1" x14ac:dyDescent="0.35">
      <c r="A53" s="11">
        <v>51</v>
      </c>
      <c r="B53" s="11" t="s">
        <v>174</v>
      </c>
      <c r="C53" s="26" t="s">
        <v>73</v>
      </c>
      <c r="D53" s="16" t="s">
        <v>74</v>
      </c>
      <c r="E53" s="25">
        <v>200</v>
      </c>
      <c r="F53" s="25" t="s">
        <v>7</v>
      </c>
      <c r="G53" s="25">
        <v>4700</v>
      </c>
      <c r="H53" s="44">
        <f t="shared" si="0"/>
        <v>940000</v>
      </c>
      <c r="I53" s="1"/>
    </row>
    <row r="54" spans="1:9" ht="36.75" customHeight="1" x14ac:dyDescent="0.35">
      <c r="A54" s="11">
        <v>52</v>
      </c>
      <c r="B54" s="33" t="s">
        <v>126</v>
      </c>
      <c r="C54" s="24" t="s">
        <v>24</v>
      </c>
      <c r="D54" s="16" t="s">
        <v>25</v>
      </c>
      <c r="E54" s="25">
        <v>80</v>
      </c>
      <c r="F54" s="25" t="s">
        <v>7</v>
      </c>
      <c r="G54" s="25">
        <v>40000</v>
      </c>
      <c r="H54" s="44">
        <f t="shared" si="0"/>
        <v>3200000</v>
      </c>
      <c r="I54" s="1"/>
    </row>
    <row r="55" spans="1:9" s="12" customFormat="1" ht="36.75" customHeight="1" x14ac:dyDescent="0.35">
      <c r="A55" s="11">
        <v>53</v>
      </c>
      <c r="B55" s="11" t="s">
        <v>127</v>
      </c>
      <c r="C55" s="24" t="s">
        <v>26</v>
      </c>
      <c r="D55" s="16" t="s">
        <v>44</v>
      </c>
      <c r="E55" s="25">
        <v>1000</v>
      </c>
      <c r="F55" s="16" t="s">
        <v>7</v>
      </c>
      <c r="G55" s="25">
        <v>15000</v>
      </c>
      <c r="H55" s="44">
        <f t="shared" si="0"/>
        <v>15000000</v>
      </c>
    </row>
    <row r="56" spans="1:9" s="12" customFormat="1" ht="24" customHeight="1" x14ac:dyDescent="0.35">
      <c r="A56" s="11">
        <v>54</v>
      </c>
      <c r="B56" s="11" t="s">
        <v>128</v>
      </c>
      <c r="C56" s="14" t="s">
        <v>108</v>
      </c>
      <c r="D56" s="17" t="s">
        <v>119</v>
      </c>
      <c r="E56" s="16">
        <v>60</v>
      </c>
      <c r="F56" s="16" t="s">
        <v>7</v>
      </c>
      <c r="G56" s="11">
        <v>20000</v>
      </c>
      <c r="H56" s="44">
        <f t="shared" si="0"/>
        <v>1200000</v>
      </c>
    </row>
    <row r="57" spans="1:9" ht="30" x14ac:dyDescent="0.35">
      <c r="A57" s="1">
        <v>55</v>
      </c>
      <c r="B57" s="11" t="s">
        <v>129</v>
      </c>
      <c r="C57" s="14" t="s">
        <v>117</v>
      </c>
      <c r="D57" s="17" t="s">
        <v>118</v>
      </c>
      <c r="E57" s="16">
        <v>1000</v>
      </c>
      <c r="F57" s="16" t="s">
        <v>7</v>
      </c>
      <c r="G57" s="11">
        <v>200</v>
      </c>
      <c r="H57" s="44">
        <v>200000</v>
      </c>
    </row>
    <row r="58" spans="1:9" x14ac:dyDescent="0.35">
      <c r="H58" s="31">
        <f>SUM(H3:H57)</f>
        <v>277404000</v>
      </c>
    </row>
    <row r="59" spans="1:9" ht="123" customHeight="1" x14ac:dyDescent="0.35">
      <c r="A59" s="39" t="s">
        <v>294</v>
      </c>
      <c r="B59" s="40"/>
      <c r="C59" s="40"/>
      <c r="D59" s="40"/>
      <c r="E59" s="40"/>
      <c r="F59" s="40"/>
      <c r="G59" s="40"/>
      <c r="H59" s="40"/>
      <c r="I59" s="41"/>
    </row>
    <row r="60" spans="1:9" ht="113.4" customHeight="1" x14ac:dyDescent="0.35">
      <c r="A60" s="42" t="s">
        <v>295</v>
      </c>
      <c r="B60" s="43"/>
      <c r="C60" s="43"/>
      <c r="D60" s="43"/>
      <c r="E60" s="43"/>
      <c r="F60" s="43"/>
      <c r="G60" s="43"/>
      <c r="H60" s="43"/>
      <c r="I60" s="43"/>
    </row>
    <row r="61" spans="1:9" ht="142.19999999999999" customHeight="1" x14ac:dyDescent="0.35">
      <c r="A61" s="42" t="s">
        <v>296</v>
      </c>
      <c r="B61" s="42"/>
      <c r="C61" s="42"/>
      <c r="D61" s="42"/>
      <c r="E61" s="42"/>
      <c r="F61" s="42"/>
      <c r="G61" s="42"/>
      <c r="H61" s="42"/>
      <c r="I61" s="42"/>
    </row>
    <row r="62" spans="1:9" ht="105" customHeight="1" x14ac:dyDescent="0.35">
      <c r="A62" s="42" t="s">
        <v>297</v>
      </c>
      <c r="B62" s="42"/>
      <c r="C62" s="42"/>
      <c r="D62" s="42"/>
      <c r="E62" s="42"/>
      <c r="F62" s="42"/>
      <c r="G62" s="42"/>
      <c r="H62" s="42"/>
      <c r="I62" s="42"/>
    </row>
    <row r="63" spans="1:9" ht="52.2" customHeight="1" x14ac:dyDescent="0.35">
      <c r="A63" s="35" t="s">
        <v>298</v>
      </c>
      <c r="B63" s="36"/>
      <c r="C63" s="36"/>
      <c r="D63" s="36"/>
      <c r="E63" s="36"/>
      <c r="F63" s="36"/>
      <c r="G63" s="36"/>
      <c r="H63" s="36"/>
      <c r="I63" s="36"/>
    </row>
  </sheetData>
  <sortState xmlns:xlrd2="http://schemas.microsoft.com/office/spreadsheetml/2017/richdata2" ref="C3:H55">
    <sortCondition ref="C3:C55"/>
  </sortState>
  <mergeCells count="6">
    <mergeCell ref="A63:I63"/>
    <mergeCell ref="A1:H1"/>
    <mergeCell ref="A59:I59"/>
    <mergeCell ref="A60:I60"/>
    <mergeCell ref="A61:I61"/>
    <mergeCell ref="A62:I62"/>
  </mergeCells>
  <phoneticPr fontId="7" type="noConversion"/>
  <pageMargins left="0.7" right="0.7" top="0.75" bottom="0.75" header="0.3" footer="0.3"/>
  <pageSetup paperSize="9" scale="6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B3A60-7417-46CD-ACE2-E42263484473}">
  <dimension ref="A1:I63"/>
  <sheetViews>
    <sheetView topLeftCell="A52" zoomScale="80" zoomScaleNormal="80" workbookViewId="0">
      <selection activeCell="D68" sqref="D68"/>
    </sheetView>
  </sheetViews>
  <sheetFormatPr defaultRowHeight="14.4" x14ac:dyDescent="0.3"/>
  <cols>
    <col min="1" max="1" width="6.6640625" customWidth="1"/>
    <col min="2" max="2" width="11.33203125" customWidth="1"/>
    <col min="3" max="3" width="16.6640625" customWidth="1"/>
    <col min="4" max="4" width="29.109375" customWidth="1"/>
    <col min="8" max="8" width="12" customWidth="1"/>
  </cols>
  <sheetData>
    <row r="1" spans="1:8" ht="75" x14ac:dyDescent="0.3">
      <c r="A1" s="5" t="s">
        <v>175</v>
      </c>
      <c r="B1" s="32" t="s">
        <v>176</v>
      </c>
      <c r="C1" s="6" t="s">
        <v>177</v>
      </c>
      <c r="D1" s="7" t="s">
        <v>178</v>
      </c>
      <c r="E1" s="7" t="s">
        <v>179</v>
      </c>
      <c r="F1" s="8" t="s">
        <v>180</v>
      </c>
      <c r="G1" s="8" t="s">
        <v>181</v>
      </c>
      <c r="H1" s="5" t="s">
        <v>182</v>
      </c>
    </row>
    <row r="2" spans="1:8" ht="45" x14ac:dyDescent="0.3">
      <c r="A2" s="11">
        <v>1</v>
      </c>
      <c r="B2" s="11" t="s">
        <v>130</v>
      </c>
      <c r="C2" s="14" t="s">
        <v>183</v>
      </c>
      <c r="D2" s="15" t="s">
        <v>184</v>
      </c>
      <c r="E2" s="16">
        <v>20</v>
      </c>
      <c r="F2" s="16" t="s">
        <v>293</v>
      </c>
      <c r="G2" s="25">
        <v>75000</v>
      </c>
      <c r="H2" s="13">
        <f>G2*E2</f>
        <v>1500000</v>
      </c>
    </row>
    <row r="3" spans="1:8" ht="45" x14ac:dyDescent="0.3">
      <c r="A3" s="11">
        <v>2</v>
      </c>
      <c r="B3" s="11" t="s">
        <v>131</v>
      </c>
      <c r="C3" s="14" t="s">
        <v>185</v>
      </c>
      <c r="D3" s="15" t="s">
        <v>186</v>
      </c>
      <c r="E3" s="16">
        <v>20</v>
      </c>
      <c r="F3" s="16" t="s">
        <v>293</v>
      </c>
      <c r="G3" s="25">
        <v>30000</v>
      </c>
      <c r="H3" s="13">
        <f t="shared" ref="H3:H55" si="0">G3*E3</f>
        <v>600000</v>
      </c>
    </row>
    <row r="4" spans="1:8" ht="45" x14ac:dyDescent="0.3">
      <c r="A4" s="11">
        <v>3</v>
      </c>
      <c r="B4" s="33" t="s">
        <v>132</v>
      </c>
      <c r="C4" s="22" t="s">
        <v>187</v>
      </c>
      <c r="D4" s="23" t="s">
        <v>188</v>
      </c>
      <c r="E4" s="16">
        <v>1000</v>
      </c>
      <c r="F4" s="16" t="s">
        <v>293</v>
      </c>
      <c r="G4" s="25">
        <v>100</v>
      </c>
      <c r="H4" s="13">
        <f t="shared" si="0"/>
        <v>100000</v>
      </c>
    </row>
    <row r="5" spans="1:8" ht="75" x14ac:dyDescent="0.3">
      <c r="A5" s="11">
        <v>4</v>
      </c>
      <c r="B5" s="33" t="s">
        <v>120</v>
      </c>
      <c r="C5" s="22" t="s">
        <v>189</v>
      </c>
      <c r="D5" s="23" t="s">
        <v>190</v>
      </c>
      <c r="E5" s="16">
        <v>100</v>
      </c>
      <c r="F5" s="16" t="s">
        <v>293</v>
      </c>
      <c r="G5" s="25">
        <v>28000</v>
      </c>
      <c r="H5" s="13">
        <f t="shared" si="0"/>
        <v>2800000</v>
      </c>
    </row>
    <row r="6" spans="1:8" ht="45" x14ac:dyDescent="0.3">
      <c r="A6" s="11">
        <v>5</v>
      </c>
      <c r="B6" s="33" t="s">
        <v>121</v>
      </c>
      <c r="C6" s="24" t="s">
        <v>191</v>
      </c>
      <c r="D6" s="16" t="s">
        <v>192</v>
      </c>
      <c r="E6" s="25">
        <v>50</v>
      </c>
      <c r="F6" s="25" t="s">
        <v>293</v>
      </c>
      <c r="G6" s="25">
        <v>50000</v>
      </c>
      <c r="H6" s="13">
        <f t="shared" si="0"/>
        <v>2500000</v>
      </c>
    </row>
    <row r="7" spans="1:8" ht="135" x14ac:dyDescent="0.3">
      <c r="A7" s="11">
        <v>6</v>
      </c>
      <c r="B7" s="11" t="s">
        <v>133</v>
      </c>
      <c r="C7" s="26" t="s">
        <v>193</v>
      </c>
      <c r="D7" s="16" t="s">
        <v>194</v>
      </c>
      <c r="E7" s="25">
        <v>500</v>
      </c>
      <c r="F7" s="25" t="s">
        <v>293</v>
      </c>
      <c r="G7" s="25">
        <v>7000</v>
      </c>
      <c r="H7" s="13">
        <f t="shared" si="0"/>
        <v>3500000</v>
      </c>
    </row>
    <row r="8" spans="1:8" ht="60" x14ac:dyDescent="0.3">
      <c r="A8" s="11">
        <v>7</v>
      </c>
      <c r="B8" s="11" t="s">
        <v>134</v>
      </c>
      <c r="C8" s="14" t="s">
        <v>195</v>
      </c>
      <c r="D8" s="15" t="s">
        <v>196</v>
      </c>
      <c r="E8" s="16">
        <v>2000</v>
      </c>
      <c r="F8" s="16" t="s">
        <v>293</v>
      </c>
      <c r="G8" s="25">
        <v>100</v>
      </c>
      <c r="H8" s="13">
        <f t="shared" si="0"/>
        <v>200000</v>
      </c>
    </row>
    <row r="9" spans="1:8" ht="60" x14ac:dyDescent="0.3">
      <c r="A9" s="11">
        <v>8</v>
      </c>
      <c r="B9" s="11" t="s">
        <v>135</v>
      </c>
      <c r="C9" s="14" t="s">
        <v>197</v>
      </c>
      <c r="D9" s="15" t="s">
        <v>198</v>
      </c>
      <c r="E9" s="16">
        <v>2500</v>
      </c>
      <c r="F9" s="16" t="s">
        <v>293</v>
      </c>
      <c r="G9" s="25">
        <v>6200</v>
      </c>
      <c r="H9" s="13">
        <f t="shared" si="0"/>
        <v>15500000</v>
      </c>
    </row>
    <row r="10" spans="1:8" ht="30" x14ac:dyDescent="0.3">
      <c r="A10" s="11">
        <v>9</v>
      </c>
      <c r="B10" s="11" t="s">
        <v>136</v>
      </c>
      <c r="C10" s="14" t="s">
        <v>199</v>
      </c>
      <c r="D10" s="15" t="s">
        <v>200</v>
      </c>
      <c r="E10" s="16">
        <v>500</v>
      </c>
      <c r="F10" s="16" t="s">
        <v>293</v>
      </c>
      <c r="G10" s="25">
        <v>18000</v>
      </c>
      <c r="H10" s="13">
        <f t="shared" si="0"/>
        <v>9000000</v>
      </c>
    </row>
    <row r="11" spans="1:8" ht="30" x14ac:dyDescent="0.3">
      <c r="A11" s="11">
        <v>10</v>
      </c>
      <c r="B11" s="11" t="s">
        <v>137</v>
      </c>
      <c r="C11" s="14" t="s">
        <v>201</v>
      </c>
      <c r="D11" s="15" t="s">
        <v>202</v>
      </c>
      <c r="E11" s="16">
        <v>10000</v>
      </c>
      <c r="F11" s="16" t="s">
        <v>293</v>
      </c>
      <c r="G11" s="25">
        <v>300</v>
      </c>
      <c r="H11" s="13">
        <f t="shared" si="0"/>
        <v>3000000</v>
      </c>
    </row>
    <row r="12" spans="1:8" ht="30" x14ac:dyDescent="0.3">
      <c r="A12" s="11">
        <v>11</v>
      </c>
      <c r="B12" s="11" t="s">
        <v>138</v>
      </c>
      <c r="C12" s="14" t="s">
        <v>203</v>
      </c>
      <c r="D12" s="15" t="s">
        <v>204</v>
      </c>
      <c r="E12" s="16">
        <v>100</v>
      </c>
      <c r="F12" s="16" t="s">
        <v>293</v>
      </c>
      <c r="G12" s="25">
        <v>150</v>
      </c>
      <c r="H12" s="13">
        <f t="shared" si="0"/>
        <v>15000</v>
      </c>
    </row>
    <row r="13" spans="1:8" ht="45" x14ac:dyDescent="0.3">
      <c r="A13" s="11">
        <v>12</v>
      </c>
      <c r="B13" s="33" t="s">
        <v>122</v>
      </c>
      <c r="C13" s="14" t="s">
        <v>205</v>
      </c>
      <c r="D13" s="15" t="s">
        <v>206</v>
      </c>
      <c r="E13" s="18">
        <v>800</v>
      </c>
      <c r="F13" s="16" t="s">
        <v>293</v>
      </c>
      <c r="G13" s="25">
        <v>300</v>
      </c>
      <c r="H13" s="13">
        <f t="shared" si="0"/>
        <v>240000</v>
      </c>
    </row>
    <row r="14" spans="1:8" ht="15" x14ac:dyDescent="0.3">
      <c r="A14" s="11">
        <v>13</v>
      </c>
      <c r="B14" s="11" t="s">
        <v>139</v>
      </c>
      <c r="C14" s="14" t="s">
        <v>207</v>
      </c>
      <c r="D14" s="17" t="s">
        <v>208</v>
      </c>
      <c r="E14" s="18">
        <v>60</v>
      </c>
      <c r="F14" s="16" t="s">
        <v>293</v>
      </c>
      <c r="G14" s="25">
        <v>6000</v>
      </c>
      <c r="H14" s="13">
        <f t="shared" si="0"/>
        <v>360000</v>
      </c>
    </row>
    <row r="15" spans="1:8" ht="15" x14ac:dyDescent="0.3">
      <c r="A15" s="11">
        <v>14</v>
      </c>
      <c r="B15" s="11" t="s">
        <v>140</v>
      </c>
      <c r="C15" s="14" t="s">
        <v>209</v>
      </c>
      <c r="D15" s="17" t="s">
        <v>210</v>
      </c>
      <c r="E15" s="16">
        <v>250</v>
      </c>
      <c r="F15" s="16" t="s">
        <v>293</v>
      </c>
      <c r="G15" s="25">
        <v>18000</v>
      </c>
      <c r="H15" s="13">
        <f t="shared" si="0"/>
        <v>4500000</v>
      </c>
    </row>
    <row r="16" spans="1:8" ht="60" x14ac:dyDescent="0.3">
      <c r="A16" s="11">
        <v>15</v>
      </c>
      <c r="B16" s="11" t="s">
        <v>141</v>
      </c>
      <c r="C16" s="14" t="s">
        <v>211</v>
      </c>
      <c r="D16" s="17" t="s">
        <v>212</v>
      </c>
      <c r="E16" s="16">
        <v>500</v>
      </c>
      <c r="F16" s="16" t="s">
        <v>293</v>
      </c>
      <c r="G16" s="25">
        <v>15000</v>
      </c>
      <c r="H16" s="13">
        <f t="shared" si="0"/>
        <v>7500000</v>
      </c>
    </row>
    <row r="17" spans="1:8" ht="60" x14ac:dyDescent="0.3">
      <c r="A17" s="11">
        <v>16</v>
      </c>
      <c r="B17" s="11" t="s">
        <v>142</v>
      </c>
      <c r="C17" s="14" t="s">
        <v>213</v>
      </c>
      <c r="D17" s="17" t="s">
        <v>214</v>
      </c>
      <c r="E17" s="18">
        <v>2000</v>
      </c>
      <c r="F17" s="16" t="s">
        <v>293</v>
      </c>
      <c r="G17" s="25">
        <v>8000</v>
      </c>
      <c r="H17" s="13">
        <f t="shared" si="0"/>
        <v>16000000</v>
      </c>
    </row>
    <row r="18" spans="1:8" ht="60" x14ac:dyDescent="0.3">
      <c r="A18" s="11">
        <v>17</v>
      </c>
      <c r="B18" s="11" t="s">
        <v>143</v>
      </c>
      <c r="C18" s="14" t="s">
        <v>215</v>
      </c>
      <c r="D18" s="15" t="s">
        <v>216</v>
      </c>
      <c r="E18" s="16">
        <v>1000</v>
      </c>
      <c r="F18" s="16" t="s">
        <v>293</v>
      </c>
      <c r="G18" s="25">
        <v>200</v>
      </c>
      <c r="H18" s="13">
        <f t="shared" si="0"/>
        <v>200000</v>
      </c>
    </row>
    <row r="19" spans="1:8" ht="45" x14ac:dyDescent="0.3">
      <c r="A19" s="11">
        <v>18</v>
      </c>
      <c r="B19" s="11" t="s">
        <v>144</v>
      </c>
      <c r="C19" s="14" t="s">
        <v>217</v>
      </c>
      <c r="D19" s="15" t="s">
        <v>218</v>
      </c>
      <c r="E19" s="16">
        <v>3000</v>
      </c>
      <c r="F19" s="16" t="s">
        <v>293</v>
      </c>
      <c r="G19" s="25">
        <v>3500</v>
      </c>
      <c r="H19" s="13">
        <f t="shared" si="0"/>
        <v>10500000</v>
      </c>
    </row>
    <row r="20" spans="1:8" ht="30" x14ac:dyDescent="0.3">
      <c r="A20" s="11">
        <v>19</v>
      </c>
      <c r="B20" s="11" t="s">
        <v>145</v>
      </c>
      <c r="C20" s="24" t="s">
        <v>219</v>
      </c>
      <c r="D20" s="16" t="s">
        <v>220</v>
      </c>
      <c r="E20" s="25">
        <v>10</v>
      </c>
      <c r="F20" s="25" t="s">
        <v>293</v>
      </c>
      <c r="G20" s="25">
        <v>15000</v>
      </c>
      <c r="H20" s="13">
        <f t="shared" si="0"/>
        <v>150000</v>
      </c>
    </row>
    <row r="21" spans="1:8" ht="60" x14ac:dyDescent="0.3">
      <c r="A21" s="11">
        <v>20</v>
      </c>
      <c r="B21" s="11" t="s">
        <v>146</v>
      </c>
      <c r="C21" s="14" t="s">
        <v>221</v>
      </c>
      <c r="D21" s="17" t="s">
        <v>222</v>
      </c>
      <c r="E21" s="16">
        <v>700</v>
      </c>
      <c r="F21" s="16" t="s">
        <v>293</v>
      </c>
      <c r="G21" s="25">
        <v>14000</v>
      </c>
      <c r="H21" s="13">
        <f t="shared" si="0"/>
        <v>9800000</v>
      </c>
    </row>
    <row r="22" spans="1:8" ht="45" x14ac:dyDescent="0.3">
      <c r="A22" s="11">
        <v>21</v>
      </c>
      <c r="B22" s="11" t="s">
        <v>147</v>
      </c>
      <c r="C22" s="26" t="s">
        <v>223</v>
      </c>
      <c r="D22" s="16" t="s">
        <v>224</v>
      </c>
      <c r="E22" s="25">
        <v>50</v>
      </c>
      <c r="F22" s="25" t="s">
        <v>293</v>
      </c>
      <c r="G22" s="25">
        <v>2000</v>
      </c>
      <c r="H22" s="13">
        <f t="shared" si="0"/>
        <v>100000</v>
      </c>
    </row>
    <row r="23" spans="1:8" ht="45" x14ac:dyDescent="0.3">
      <c r="A23" s="11">
        <v>22</v>
      </c>
      <c r="B23" s="11" t="s">
        <v>148</v>
      </c>
      <c r="C23" s="14" t="s">
        <v>225</v>
      </c>
      <c r="D23" s="15" t="s">
        <v>226</v>
      </c>
      <c r="E23" s="16">
        <v>1000</v>
      </c>
      <c r="F23" s="16" t="s">
        <v>293</v>
      </c>
      <c r="G23" s="25">
        <v>50</v>
      </c>
      <c r="H23" s="13">
        <f t="shared" si="0"/>
        <v>50000</v>
      </c>
    </row>
    <row r="24" spans="1:8" ht="30" x14ac:dyDescent="0.3">
      <c r="A24" s="11">
        <v>23</v>
      </c>
      <c r="B24" s="11" t="s">
        <v>149</v>
      </c>
      <c r="C24" s="14" t="s">
        <v>227</v>
      </c>
      <c r="D24" s="15" t="s">
        <v>228</v>
      </c>
      <c r="E24" s="18">
        <v>500</v>
      </c>
      <c r="F24" s="16" t="s">
        <v>293</v>
      </c>
      <c r="G24" s="25">
        <v>25000</v>
      </c>
      <c r="H24" s="13">
        <f t="shared" si="0"/>
        <v>12500000</v>
      </c>
    </row>
    <row r="25" spans="1:8" ht="30" x14ac:dyDescent="0.3">
      <c r="A25" s="11">
        <v>24</v>
      </c>
      <c r="B25" s="11" t="s">
        <v>150</v>
      </c>
      <c r="C25" s="14" t="s">
        <v>229</v>
      </c>
      <c r="D25" s="15" t="s">
        <v>230</v>
      </c>
      <c r="E25" s="18">
        <v>600</v>
      </c>
      <c r="F25" s="16" t="s">
        <v>293</v>
      </c>
      <c r="G25" s="25">
        <v>16000</v>
      </c>
      <c r="H25" s="13">
        <f t="shared" si="0"/>
        <v>9600000</v>
      </c>
    </row>
    <row r="26" spans="1:8" ht="60" x14ac:dyDescent="0.3">
      <c r="A26" s="11">
        <v>25</v>
      </c>
      <c r="B26" s="11" t="s">
        <v>151</v>
      </c>
      <c r="C26" s="14" t="s">
        <v>231</v>
      </c>
      <c r="D26" s="15" t="s">
        <v>232</v>
      </c>
      <c r="E26" s="16">
        <v>400</v>
      </c>
      <c r="F26" s="16" t="s">
        <v>293</v>
      </c>
      <c r="G26" s="25">
        <v>5000</v>
      </c>
      <c r="H26" s="13">
        <f t="shared" si="0"/>
        <v>2000000</v>
      </c>
    </row>
    <row r="27" spans="1:8" ht="15" x14ac:dyDescent="0.3">
      <c r="A27" s="11">
        <v>26</v>
      </c>
      <c r="B27" s="11" t="s">
        <v>152</v>
      </c>
      <c r="C27" s="14" t="s">
        <v>233</v>
      </c>
      <c r="D27" s="15" t="s">
        <v>234</v>
      </c>
      <c r="E27" s="16">
        <v>200</v>
      </c>
      <c r="F27" s="16" t="s">
        <v>293</v>
      </c>
      <c r="G27" s="25">
        <v>150</v>
      </c>
      <c r="H27" s="13">
        <f t="shared" si="0"/>
        <v>30000</v>
      </c>
    </row>
    <row r="28" spans="1:8" ht="60" x14ac:dyDescent="0.3">
      <c r="A28" s="11">
        <v>27</v>
      </c>
      <c r="B28" s="33" t="s">
        <v>123</v>
      </c>
      <c r="C28" s="14" t="s">
        <v>235</v>
      </c>
      <c r="D28" s="15" t="s">
        <v>236</v>
      </c>
      <c r="E28" s="16">
        <v>350</v>
      </c>
      <c r="F28" s="16" t="s">
        <v>293</v>
      </c>
      <c r="G28" s="25">
        <v>60000</v>
      </c>
      <c r="H28" s="13">
        <f t="shared" si="0"/>
        <v>21000000</v>
      </c>
    </row>
    <row r="29" spans="1:8" ht="60" x14ac:dyDescent="0.3">
      <c r="A29" s="11">
        <v>28</v>
      </c>
      <c r="B29" s="11" t="s">
        <v>153</v>
      </c>
      <c r="C29" s="14" t="s">
        <v>237</v>
      </c>
      <c r="D29" s="15" t="s">
        <v>238</v>
      </c>
      <c r="E29" s="16">
        <v>2000</v>
      </c>
      <c r="F29" s="16" t="s">
        <v>293</v>
      </c>
      <c r="G29" s="25">
        <v>700</v>
      </c>
      <c r="H29" s="13">
        <f t="shared" si="0"/>
        <v>1400000</v>
      </c>
    </row>
    <row r="30" spans="1:8" ht="60" x14ac:dyDescent="0.3">
      <c r="A30" s="11">
        <v>29</v>
      </c>
      <c r="B30" s="11" t="s">
        <v>154</v>
      </c>
      <c r="C30" s="14" t="s">
        <v>239</v>
      </c>
      <c r="D30" s="15" t="s">
        <v>240</v>
      </c>
      <c r="E30" s="16">
        <v>250</v>
      </c>
      <c r="F30" s="16" t="s">
        <v>293</v>
      </c>
      <c r="G30" s="25">
        <v>6500</v>
      </c>
      <c r="H30" s="13">
        <f t="shared" si="0"/>
        <v>1625000</v>
      </c>
    </row>
    <row r="31" spans="1:8" ht="45" x14ac:dyDescent="0.3">
      <c r="A31" s="11">
        <v>30</v>
      </c>
      <c r="B31" s="11" t="s">
        <v>155</v>
      </c>
      <c r="C31" s="14" t="s">
        <v>241</v>
      </c>
      <c r="D31" s="15" t="s">
        <v>242</v>
      </c>
      <c r="E31" s="16">
        <v>2000</v>
      </c>
      <c r="F31" s="16" t="s">
        <v>293</v>
      </c>
      <c r="G31" s="25">
        <v>520</v>
      </c>
      <c r="H31" s="13">
        <f t="shared" si="0"/>
        <v>1040000</v>
      </c>
    </row>
    <row r="32" spans="1:8" ht="45" x14ac:dyDescent="0.3">
      <c r="A32" s="11">
        <v>31</v>
      </c>
      <c r="B32" s="11" t="s">
        <v>156</v>
      </c>
      <c r="C32" s="14" t="s">
        <v>243</v>
      </c>
      <c r="D32" s="15" t="s">
        <v>244</v>
      </c>
      <c r="E32" s="16">
        <v>20</v>
      </c>
      <c r="F32" s="16" t="s">
        <v>293</v>
      </c>
      <c r="G32" s="25">
        <v>200</v>
      </c>
      <c r="H32" s="13">
        <f t="shared" si="0"/>
        <v>4000</v>
      </c>
    </row>
    <row r="33" spans="1:8" ht="30" x14ac:dyDescent="0.3">
      <c r="A33" s="11">
        <v>32</v>
      </c>
      <c r="B33" s="33" t="s">
        <v>124</v>
      </c>
      <c r="C33" s="14" t="s">
        <v>245</v>
      </c>
      <c r="D33" s="17" t="s">
        <v>246</v>
      </c>
      <c r="E33" s="16">
        <v>200</v>
      </c>
      <c r="F33" s="16" t="s">
        <v>293</v>
      </c>
      <c r="G33" s="25">
        <v>2500</v>
      </c>
      <c r="H33" s="13">
        <f t="shared" si="0"/>
        <v>500000</v>
      </c>
    </row>
    <row r="34" spans="1:8" ht="45" x14ac:dyDescent="0.3">
      <c r="A34" s="11">
        <v>33</v>
      </c>
      <c r="B34" s="11" t="s">
        <v>157</v>
      </c>
      <c r="C34" s="14" t="s">
        <v>247</v>
      </c>
      <c r="D34" s="15" t="s">
        <v>248</v>
      </c>
      <c r="E34" s="16">
        <v>600</v>
      </c>
      <c r="F34" s="16" t="s">
        <v>293</v>
      </c>
      <c r="G34" s="25">
        <v>16500</v>
      </c>
      <c r="H34" s="13">
        <f t="shared" si="0"/>
        <v>9900000</v>
      </c>
    </row>
    <row r="35" spans="1:8" ht="90" x14ac:dyDescent="0.3">
      <c r="A35" s="11">
        <v>34</v>
      </c>
      <c r="B35" s="11" t="s">
        <v>158</v>
      </c>
      <c r="C35" s="26" t="s">
        <v>249</v>
      </c>
      <c r="D35" s="16" t="s">
        <v>250</v>
      </c>
      <c r="E35" s="25">
        <v>1000</v>
      </c>
      <c r="F35" s="25" t="s">
        <v>293</v>
      </c>
      <c r="G35" s="25">
        <v>45</v>
      </c>
      <c r="H35" s="13">
        <f t="shared" si="0"/>
        <v>45000</v>
      </c>
    </row>
    <row r="36" spans="1:8" ht="30" x14ac:dyDescent="0.3">
      <c r="A36" s="11">
        <v>35</v>
      </c>
      <c r="B36" s="11" t="s">
        <v>159</v>
      </c>
      <c r="C36" s="14" t="s">
        <v>251</v>
      </c>
      <c r="D36" s="15" t="s">
        <v>252</v>
      </c>
      <c r="E36" s="16">
        <v>10000</v>
      </c>
      <c r="F36" s="16" t="s">
        <v>293</v>
      </c>
      <c r="G36" s="25">
        <v>50</v>
      </c>
      <c r="H36" s="13">
        <f t="shared" si="0"/>
        <v>500000</v>
      </c>
    </row>
    <row r="37" spans="1:8" ht="30" x14ac:dyDescent="0.3">
      <c r="A37" s="11">
        <v>36</v>
      </c>
      <c r="B37" s="11" t="s">
        <v>160</v>
      </c>
      <c r="C37" s="14" t="s">
        <v>253</v>
      </c>
      <c r="D37" s="15" t="s">
        <v>254</v>
      </c>
      <c r="E37" s="16">
        <v>15000</v>
      </c>
      <c r="F37" s="16" t="s">
        <v>293</v>
      </c>
      <c r="G37" s="25">
        <v>80</v>
      </c>
      <c r="H37" s="13">
        <f t="shared" si="0"/>
        <v>1200000</v>
      </c>
    </row>
    <row r="38" spans="1:8" ht="45" x14ac:dyDescent="0.3">
      <c r="A38" s="11">
        <v>37</v>
      </c>
      <c r="B38" s="33" t="s">
        <v>125</v>
      </c>
      <c r="C38" s="27" t="s">
        <v>255</v>
      </c>
      <c r="D38" s="15" t="s">
        <v>256</v>
      </c>
      <c r="E38" s="18">
        <v>10000</v>
      </c>
      <c r="F38" s="16" t="s">
        <v>293</v>
      </c>
      <c r="G38" s="25">
        <v>30</v>
      </c>
      <c r="H38" s="13">
        <f t="shared" si="0"/>
        <v>300000</v>
      </c>
    </row>
    <row r="39" spans="1:8" ht="60" x14ac:dyDescent="0.3">
      <c r="A39" s="11">
        <v>38</v>
      </c>
      <c r="B39" s="11" t="s">
        <v>161</v>
      </c>
      <c r="C39" s="14" t="s">
        <v>257</v>
      </c>
      <c r="D39" s="15" t="s">
        <v>258</v>
      </c>
      <c r="E39" s="16">
        <v>50</v>
      </c>
      <c r="F39" s="16" t="s">
        <v>293</v>
      </c>
      <c r="G39" s="25">
        <v>300</v>
      </c>
      <c r="H39" s="13">
        <f t="shared" si="0"/>
        <v>15000</v>
      </c>
    </row>
    <row r="40" spans="1:8" ht="45" x14ac:dyDescent="0.3">
      <c r="A40" s="11">
        <v>39</v>
      </c>
      <c r="B40" s="11" t="s">
        <v>162</v>
      </c>
      <c r="C40" s="14" t="s">
        <v>259</v>
      </c>
      <c r="D40" s="15" t="s">
        <v>260</v>
      </c>
      <c r="E40" s="16">
        <v>800</v>
      </c>
      <c r="F40" s="16" t="s">
        <v>293</v>
      </c>
      <c r="G40" s="25">
        <v>2000</v>
      </c>
      <c r="H40" s="13">
        <f t="shared" si="0"/>
        <v>1600000</v>
      </c>
    </row>
    <row r="41" spans="1:8" ht="15" x14ac:dyDescent="0.3">
      <c r="A41" s="11">
        <v>40</v>
      </c>
      <c r="B41" s="11" t="s">
        <v>163</v>
      </c>
      <c r="C41" s="14" t="s">
        <v>261</v>
      </c>
      <c r="D41" s="15" t="s">
        <v>262</v>
      </c>
      <c r="E41" s="16">
        <v>3500</v>
      </c>
      <c r="F41" s="16" t="s">
        <v>293</v>
      </c>
      <c r="G41" s="25">
        <v>6500</v>
      </c>
      <c r="H41" s="13">
        <f t="shared" si="0"/>
        <v>22750000</v>
      </c>
    </row>
    <row r="42" spans="1:8" ht="45" x14ac:dyDescent="0.3">
      <c r="A42" s="11">
        <v>41</v>
      </c>
      <c r="B42" s="34" t="s">
        <v>164</v>
      </c>
      <c r="C42" s="19" t="s">
        <v>263</v>
      </c>
      <c r="D42" s="20" t="s">
        <v>264</v>
      </c>
      <c r="E42" s="21">
        <v>1000</v>
      </c>
      <c r="F42" s="21" t="s">
        <v>293</v>
      </c>
      <c r="G42" s="25">
        <v>100</v>
      </c>
      <c r="H42" s="13">
        <f t="shared" si="0"/>
        <v>100000</v>
      </c>
    </row>
    <row r="43" spans="1:8" ht="30" x14ac:dyDescent="0.3">
      <c r="A43" s="11">
        <v>42</v>
      </c>
      <c r="B43" s="34" t="s">
        <v>165</v>
      </c>
      <c r="C43" s="28" t="s">
        <v>265</v>
      </c>
      <c r="D43" s="21" t="s">
        <v>266</v>
      </c>
      <c r="E43" s="29">
        <v>20</v>
      </c>
      <c r="F43" s="29" t="s">
        <v>293</v>
      </c>
      <c r="G43" s="25">
        <v>62000</v>
      </c>
      <c r="H43" s="13">
        <f t="shared" si="0"/>
        <v>1240000</v>
      </c>
    </row>
    <row r="44" spans="1:8" ht="45" x14ac:dyDescent="0.3">
      <c r="A44" s="11">
        <v>43</v>
      </c>
      <c r="B44" s="11" t="s">
        <v>166</v>
      </c>
      <c r="C44" s="14" t="s">
        <v>267</v>
      </c>
      <c r="D44" s="17" t="s">
        <v>268</v>
      </c>
      <c r="E44" s="16">
        <v>3000</v>
      </c>
      <c r="F44" s="16" t="s">
        <v>293</v>
      </c>
      <c r="G44" s="25">
        <v>8000</v>
      </c>
      <c r="H44" s="13">
        <f t="shared" si="0"/>
        <v>24000000</v>
      </c>
    </row>
    <row r="45" spans="1:8" ht="45" x14ac:dyDescent="0.3">
      <c r="A45" s="11">
        <v>44</v>
      </c>
      <c r="B45" s="11" t="s">
        <v>167</v>
      </c>
      <c r="C45" s="14" t="s">
        <v>269</v>
      </c>
      <c r="D45" s="17" t="s">
        <v>270</v>
      </c>
      <c r="E45" s="16">
        <v>2000</v>
      </c>
      <c r="F45" s="16" t="s">
        <v>293</v>
      </c>
      <c r="G45" s="25">
        <v>2500</v>
      </c>
      <c r="H45" s="13">
        <f t="shared" si="0"/>
        <v>5000000</v>
      </c>
    </row>
    <row r="46" spans="1:8" ht="45" x14ac:dyDescent="0.3">
      <c r="A46" s="11">
        <v>45</v>
      </c>
      <c r="B46" s="11" t="s">
        <v>168</v>
      </c>
      <c r="C46" s="14" t="s">
        <v>271</v>
      </c>
      <c r="D46" s="17" t="s">
        <v>272</v>
      </c>
      <c r="E46" s="16">
        <v>2000</v>
      </c>
      <c r="F46" s="16" t="s">
        <v>293</v>
      </c>
      <c r="G46" s="25">
        <v>5000</v>
      </c>
      <c r="H46" s="13">
        <f t="shared" si="0"/>
        <v>10000000</v>
      </c>
    </row>
    <row r="47" spans="1:8" ht="45" x14ac:dyDescent="0.3">
      <c r="A47" s="11">
        <v>46</v>
      </c>
      <c r="B47" s="11" t="s">
        <v>169</v>
      </c>
      <c r="C47" s="14" t="s">
        <v>273</v>
      </c>
      <c r="D47" s="15" t="s">
        <v>274</v>
      </c>
      <c r="E47" s="16">
        <v>450</v>
      </c>
      <c r="F47" s="16" t="s">
        <v>293</v>
      </c>
      <c r="G47" s="25">
        <v>8000</v>
      </c>
      <c r="H47" s="13">
        <f t="shared" si="0"/>
        <v>3600000</v>
      </c>
    </row>
    <row r="48" spans="1:8" ht="45" x14ac:dyDescent="0.3">
      <c r="A48" s="11">
        <v>47</v>
      </c>
      <c r="B48" s="11" t="s">
        <v>170</v>
      </c>
      <c r="C48" s="14" t="s">
        <v>275</v>
      </c>
      <c r="D48" s="15" t="s">
        <v>276</v>
      </c>
      <c r="E48" s="16">
        <v>1000</v>
      </c>
      <c r="F48" s="16" t="s">
        <v>293</v>
      </c>
      <c r="G48" s="25">
        <v>5000</v>
      </c>
      <c r="H48" s="13">
        <f t="shared" si="0"/>
        <v>5000000</v>
      </c>
    </row>
    <row r="49" spans="1:9" ht="60" x14ac:dyDescent="0.3">
      <c r="A49" s="11">
        <v>48</v>
      </c>
      <c r="B49" s="11" t="s">
        <v>171</v>
      </c>
      <c r="C49" s="14" t="s">
        <v>277</v>
      </c>
      <c r="D49" s="15" t="s">
        <v>278</v>
      </c>
      <c r="E49" s="16">
        <v>2500</v>
      </c>
      <c r="F49" s="16" t="s">
        <v>293</v>
      </c>
      <c r="G49" s="25">
        <v>2000</v>
      </c>
      <c r="H49" s="13">
        <f t="shared" si="0"/>
        <v>5000000</v>
      </c>
    </row>
    <row r="50" spans="1:9" ht="60" x14ac:dyDescent="0.3">
      <c r="A50" s="11">
        <v>49</v>
      </c>
      <c r="B50" s="11" t="s">
        <v>172</v>
      </c>
      <c r="C50" s="14" t="s">
        <v>279</v>
      </c>
      <c r="D50" s="15" t="s">
        <v>280</v>
      </c>
      <c r="E50" s="16">
        <v>3000</v>
      </c>
      <c r="F50" s="16" t="s">
        <v>293</v>
      </c>
      <c r="G50" s="25">
        <v>6000</v>
      </c>
      <c r="H50" s="13">
        <f t="shared" si="0"/>
        <v>18000000</v>
      </c>
    </row>
    <row r="51" spans="1:9" ht="90" x14ac:dyDescent="0.3">
      <c r="A51" s="11">
        <v>50</v>
      </c>
      <c r="B51" s="11" t="s">
        <v>173</v>
      </c>
      <c r="C51" s="26" t="s">
        <v>281</v>
      </c>
      <c r="D51" s="16" t="s">
        <v>282</v>
      </c>
      <c r="E51" s="30">
        <v>600</v>
      </c>
      <c r="F51" s="25" t="s">
        <v>293</v>
      </c>
      <c r="G51" s="25">
        <v>18000</v>
      </c>
      <c r="H51" s="13">
        <f t="shared" si="0"/>
        <v>10800000</v>
      </c>
    </row>
    <row r="52" spans="1:9" ht="90" x14ac:dyDescent="0.3">
      <c r="A52" s="11">
        <v>51</v>
      </c>
      <c r="B52" s="11" t="s">
        <v>174</v>
      </c>
      <c r="C52" s="26" t="s">
        <v>283</v>
      </c>
      <c r="D52" s="16" t="s">
        <v>284</v>
      </c>
      <c r="E52" s="25">
        <v>200</v>
      </c>
      <c r="F52" s="25" t="s">
        <v>293</v>
      </c>
      <c r="G52" s="25">
        <v>4700</v>
      </c>
      <c r="H52" s="13">
        <f t="shared" si="0"/>
        <v>940000</v>
      </c>
    </row>
    <row r="53" spans="1:9" ht="30" x14ac:dyDescent="0.3">
      <c r="A53" s="11">
        <v>52</v>
      </c>
      <c r="B53" s="33" t="s">
        <v>126</v>
      </c>
      <c r="C53" s="24" t="s">
        <v>285</v>
      </c>
      <c r="D53" s="16" t="s">
        <v>286</v>
      </c>
      <c r="E53" s="25">
        <v>80</v>
      </c>
      <c r="F53" s="25" t="s">
        <v>293</v>
      </c>
      <c r="G53" s="25">
        <v>40000</v>
      </c>
      <c r="H53" s="13">
        <f t="shared" si="0"/>
        <v>3200000</v>
      </c>
    </row>
    <row r="54" spans="1:9" ht="60" x14ac:dyDescent="0.3">
      <c r="A54" s="11">
        <v>53</v>
      </c>
      <c r="B54" s="11" t="s">
        <v>127</v>
      </c>
      <c r="C54" s="24" t="s">
        <v>287</v>
      </c>
      <c r="D54" s="16" t="s">
        <v>288</v>
      </c>
      <c r="E54" s="25">
        <v>1000</v>
      </c>
      <c r="F54" s="16" t="s">
        <v>293</v>
      </c>
      <c r="G54" s="25">
        <v>15000</v>
      </c>
      <c r="H54" s="13">
        <f t="shared" si="0"/>
        <v>15000000</v>
      </c>
    </row>
    <row r="55" spans="1:9" ht="30" x14ac:dyDescent="0.3">
      <c r="A55" s="11">
        <v>54</v>
      </c>
      <c r="B55" s="11" t="s">
        <v>128</v>
      </c>
      <c r="C55" s="14" t="s">
        <v>289</v>
      </c>
      <c r="D55" s="17" t="s">
        <v>290</v>
      </c>
      <c r="E55" s="16">
        <v>60</v>
      </c>
      <c r="F55" s="16" t="s">
        <v>293</v>
      </c>
      <c r="G55" s="11">
        <v>20000</v>
      </c>
      <c r="H55" s="13">
        <f t="shared" si="0"/>
        <v>1200000</v>
      </c>
    </row>
    <row r="56" spans="1:9" ht="30" x14ac:dyDescent="0.35">
      <c r="A56" s="1">
        <v>55</v>
      </c>
      <c r="B56" s="11" t="s">
        <v>129</v>
      </c>
      <c r="C56" s="14" t="s">
        <v>291</v>
      </c>
      <c r="D56" s="17" t="s">
        <v>292</v>
      </c>
      <c r="E56" s="16">
        <v>1000</v>
      </c>
      <c r="F56" s="16" t="s">
        <v>293</v>
      </c>
      <c r="G56" s="11">
        <v>200</v>
      </c>
      <c r="H56" s="13">
        <v>200000</v>
      </c>
    </row>
    <row r="57" spans="1:9" ht="15" x14ac:dyDescent="0.35">
      <c r="A57" s="1"/>
      <c r="B57" s="1"/>
      <c r="C57" s="1"/>
      <c r="D57" s="2"/>
      <c r="E57" s="3"/>
      <c r="F57" s="3"/>
      <c r="G57" s="4"/>
      <c r="H57" s="31">
        <f>SUM(H2:H56)</f>
        <v>277404000</v>
      </c>
    </row>
    <row r="59" spans="1:9" ht="15" x14ac:dyDescent="0.3">
      <c r="A59" s="39" t="s">
        <v>299</v>
      </c>
      <c r="B59" s="40"/>
      <c r="C59" s="40"/>
      <c r="D59" s="40"/>
      <c r="E59" s="40"/>
      <c r="F59" s="40"/>
      <c r="G59" s="40"/>
      <c r="H59" s="40"/>
      <c r="I59" s="41"/>
    </row>
    <row r="60" spans="1:9" ht="15" x14ac:dyDescent="0.3">
      <c r="A60" s="42" t="s">
        <v>300</v>
      </c>
      <c r="B60" s="43"/>
      <c r="C60" s="43"/>
      <c r="D60" s="43"/>
      <c r="E60" s="43"/>
      <c r="F60" s="43"/>
      <c r="G60" s="43"/>
      <c r="H60" s="43"/>
      <c r="I60" s="43"/>
    </row>
    <row r="61" spans="1:9" ht="15" x14ac:dyDescent="0.3">
      <c r="A61" s="42" t="s">
        <v>301</v>
      </c>
      <c r="B61" s="42"/>
      <c r="C61" s="42"/>
      <c r="D61" s="42"/>
      <c r="E61" s="42"/>
      <c r="F61" s="42"/>
      <c r="G61" s="42"/>
      <c r="H61" s="42"/>
      <c r="I61" s="42"/>
    </row>
    <row r="62" spans="1:9" ht="15" x14ac:dyDescent="0.3">
      <c r="A62" s="42" t="s">
        <v>302</v>
      </c>
      <c r="B62" s="42"/>
      <c r="C62" s="42"/>
      <c r="D62" s="42"/>
      <c r="E62" s="42"/>
      <c r="F62" s="42"/>
      <c r="G62" s="42"/>
      <c r="H62" s="42"/>
      <c r="I62" s="42"/>
    </row>
    <row r="63" spans="1:9" ht="15" x14ac:dyDescent="0.35">
      <c r="A63" s="35" t="s">
        <v>303</v>
      </c>
      <c r="B63" s="36"/>
      <c r="C63" s="36"/>
      <c r="D63" s="36"/>
      <c r="E63" s="36"/>
      <c r="F63" s="36"/>
      <c r="G63" s="36"/>
      <c r="H63" s="36"/>
      <c r="I63" s="36"/>
    </row>
  </sheetData>
  <mergeCells count="5">
    <mergeCell ref="A59:I59"/>
    <mergeCell ref="A60:I60"/>
    <mergeCell ref="A61:I61"/>
    <mergeCell ref="A62:I62"/>
    <mergeCell ref="A63:I6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MELANYA</dc:creator>
  <cp:lastModifiedBy>USER</cp:lastModifiedBy>
  <cp:lastPrinted>2025-08-12T08:34:49Z</cp:lastPrinted>
  <dcterms:created xsi:type="dcterms:W3CDTF">2015-06-05T18:17:20Z</dcterms:created>
  <dcterms:modified xsi:type="dcterms:W3CDTF">2025-10-22T11:30:22Z</dcterms:modified>
</cp:coreProperties>
</file>