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47B95DDB-04CA-4C6F-B97A-23ADA375F5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ԲՆԱ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</calcChain>
</file>

<file path=xl/sharedStrings.xml><?xml version="1.0" encoding="utf-8"?>
<sst xmlns="http://schemas.openxmlformats.org/spreadsheetml/2006/main" count="151" uniqueCount="119">
  <si>
    <t>N</t>
  </si>
  <si>
    <t>Չափման միավոր</t>
  </si>
  <si>
    <t>հատ</t>
  </si>
  <si>
    <t>Ներարկիչ       3մլ</t>
  </si>
  <si>
    <t>3 մլ 3-կոմպ ասեղով 23 Գ (0,6*30 մմ)</t>
  </si>
  <si>
    <t>3мл с иглой 3х -комп. 23G (0.6*30mm)</t>
  </si>
  <si>
    <t>Ներարկիչ       5մլ</t>
  </si>
  <si>
    <t>5 մլ 3-կոմպ ասեղով 22 Գ (0,7*40 մմ)</t>
  </si>
  <si>
    <t>5мл с иглой 3х -комп. 22G (0.7*40mm)</t>
  </si>
  <si>
    <t>Ներարկիչ      10մլ</t>
  </si>
  <si>
    <t>10մլ 3-կոմպ ասեղով 21 Գ (0,8*40 մմ)</t>
  </si>
  <si>
    <t>10мл с иглой 3х -комп. 21G (0.8*40mm)</t>
  </si>
  <si>
    <t>Ներարկիչ       20մլ</t>
  </si>
  <si>
    <t>20մլ 3-կոմպ ասեղով 21 Գ (0,8*40 մմ)</t>
  </si>
  <si>
    <t>20мл с иглой 3х -комп. 21G (0.8*40mm)</t>
  </si>
  <si>
    <t xml:space="preserve">Բամբակ      </t>
  </si>
  <si>
    <t>Սպեղանի կպչուն   3սմ*5մ</t>
  </si>
  <si>
    <t>3սմ x 500սմ գործվածք</t>
  </si>
  <si>
    <t>3см x 500cм ткань</t>
  </si>
  <si>
    <t>Վիրակապ/Բինտ/7մ*14սմ</t>
  </si>
  <si>
    <t>Ձեռնոց  ոչ  ստերիլ    M</t>
  </si>
  <si>
    <t>չստերիլիզացված առանց թալկի Մ</t>
  </si>
  <si>
    <t>нестерил. без талька  №100 M</t>
  </si>
  <si>
    <t>Ձեռնոց  ոչ  ստերիլ    L</t>
  </si>
  <si>
    <t>չստերիլիզացված առանց թալկի Լ</t>
  </si>
  <si>
    <t>нестерил. без талька  №100 Л</t>
  </si>
  <si>
    <t>ԷԿԳ-ի  ժապավեն  50մմ*30մ</t>
  </si>
  <si>
    <t xml:space="preserve"> ժապավեն  50մմ*30մ</t>
  </si>
  <si>
    <t>лента 50мм*30м</t>
  </si>
  <si>
    <t>ԷԿԳ-ի  ժապավեն  80մմ*20մ</t>
  </si>
  <si>
    <t xml:space="preserve"> ժապավեն  80մմ*20մ</t>
  </si>
  <si>
    <t>лента 80мм*20м</t>
  </si>
  <si>
    <t>Մեկանգ Օգտագ տակդ  L</t>
  </si>
  <si>
    <t>Одноразовое нижнее белье L</t>
  </si>
  <si>
    <t>Կատետեր երակային 22G 0.9*25մմ</t>
  </si>
  <si>
    <t>22G 0.9*25մմ</t>
  </si>
  <si>
    <t>22Г 0,9*25 мм</t>
  </si>
  <si>
    <t>Կատետեր երակային 24G 0.7*19մմ</t>
  </si>
  <si>
    <t>24G 0.7*19մմ</t>
  </si>
  <si>
    <t>24Г 0,7*19 мм</t>
  </si>
  <si>
    <t>ջերմաչափ.ջերմությունը
չափելու  համար հեռահար LW FT118</t>
  </si>
  <si>
    <t xml:space="preserve">термометр для измерение температуры удаленный  LW FT118
</t>
  </si>
  <si>
    <t>Փոխներարման  համակարգ</t>
  </si>
  <si>
    <t>IV ինֆուզիոնների համար</t>
  </si>
  <si>
    <t xml:space="preserve"> для в/в вливаний</t>
  </si>
  <si>
    <t>Կանացի տակդիր</t>
  </si>
  <si>
    <t>մեկանգամյա օգտագործման բազմաշերտ ներծծող ապրանք, որը
նախատեսված է կանանց արտաքին արտազատումների ներծծման և պահման համար,</t>
  </si>
  <si>
    <t>одноразовое многослойное впитывающее изделие, которое
предназначен для всасывания и хранения женских наружных выделений,</t>
  </si>
  <si>
    <t>Սավան ներծծող 90սմ*180սմ*1</t>
  </si>
  <si>
    <t>Впитывающий простыня 90см*180см*1</t>
  </si>
  <si>
    <t>Тонометр
механический: бьется
то же кровяное давление
измерять</t>
  </si>
  <si>
    <t xml:space="preserve">Լարան  բժշկական </t>
  </si>
  <si>
    <t>լարան ներ
երակային ներարկման
համար/սեղմակով</t>
  </si>
  <si>
    <t xml:space="preserve">провода для
внутривенная инъекция
</t>
  </si>
  <si>
    <t>Ախտահանիր միջոց գել 1000մլ</t>
  </si>
  <si>
    <t>Дезинфицирующее средство гель 1000 мл</t>
  </si>
  <si>
    <t>Դիմակ եռաշերտ</t>
  </si>
  <si>
    <t>Դիմակ եռաշերտ 25/25/25/ 50 հատ</t>
  </si>
  <si>
    <t>Маска трехслойная 25/25/25/ 50 шт.</t>
  </si>
  <si>
    <t xml:space="preserve">Շաքարաչափ </t>
  </si>
  <si>
    <t>Շաքարաչափի երիզներ</t>
  </si>
  <si>
    <t>Շաքարաչափի ասեղներ</t>
  </si>
  <si>
    <t>Տարա 5լ</t>
  </si>
  <si>
    <t>Բժշկական սպեղանի /սանտավիկ *10</t>
  </si>
  <si>
    <t>Շաքարաչափ Կոնտուր Պլյուս</t>
  </si>
  <si>
    <t>Շաքարաչափ Կոնտուր Պլյուս երիզներ</t>
  </si>
  <si>
    <t>Сахаромер Контур Плюс</t>
  </si>
  <si>
    <t>Полоски для измерения сахара Контур Плюс</t>
  </si>
  <si>
    <t>Контейнер 5л</t>
  </si>
  <si>
    <t>Медицинский пластырь/бинт *10</t>
  </si>
  <si>
    <t>7Х14  ստերիլ</t>
  </si>
  <si>
    <t>7Х14 стерильный</t>
  </si>
  <si>
    <t>Շաքարաչափի ասեղներ/Լանցետներ Միկրոլենտա</t>
  </si>
  <si>
    <t>Иглы для глюкометра/Ланцеты Микролинзы</t>
  </si>
  <si>
    <t>33141142/502</t>
  </si>
  <si>
    <t>33141142/503</t>
  </si>
  <si>
    <t>33141142/504</t>
  </si>
  <si>
    <t>33141142/505</t>
  </si>
  <si>
    <t>33141115/502</t>
  </si>
  <si>
    <t>33141112/502</t>
  </si>
  <si>
    <t>33141110/501</t>
  </si>
  <si>
    <t>31651200/501</t>
  </si>
  <si>
    <t>31651200/504</t>
  </si>
  <si>
    <t>33141156/504</t>
  </si>
  <si>
    <t>33141156/505</t>
  </si>
  <si>
    <t>33151290/501</t>
  </si>
  <si>
    <t>33191510/501</t>
  </si>
  <si>
    <t>33141211/501</t>
  </si>
  <si>
    <t>33751100/501</t>
  </si>
  <si>
    <t>33141136/505</t>
  </si>
  <si>
    <t>33141136/506</t>
  </si>
  <si>
    <t xml:space="preserve">Պուլսօքսիմետր </t>
  </si>
  <si>
    <t xml:space="preserve">Ջերմաչափ հեռահար </t>
  </si>
  <si>
    <t>33751100/502</t>
  </si>
  <si>
    <t>33141212/501</t>
  </si>
  <si>
    <t xml:space="preserve">Արյան ճնշման չափիչ սարքեր </t>
  </si>
  <si>
    <t>Տոնոմետր
մեխանիկական.զարկեր
ակային արյան ճնշում
չափելու համար  "Адъютор"-LUXE ИАД-01-2В</t>
  </si>
  <si>
    <t>33121180/502</t>
  </si>
  <si>
    <t>33141212/502</t>
  </si>
  <si>
    <t>33621641/506</t>
  </si>
  <si>
    <t>33141129/502</t>
  </si>
  <si>
    <t>33141211/5016</t>
  </si>
  <si>
    <t>33141212 /503</t>
  </si>
  <si>
    <t xml:space="preserve">33141211 /517	</t>
  </si>
  <si>
    <t>33141211/518</t>
  </si>
  <si>
    <t>33141112/503</t>
  </si>
  <si>
    <t>Բամբակ  100գ.</t>
  </si>
  <si>
    <t>Хлопок 100гр</t>
  </si>
  <si>
    <t>CPV</t>
  </si>
  <si>
    <t>Անվանումը</t>
  </si>
  <si>
    <t>Տեխնիկական բնութագիր հայերեն</t>
  </si>
  <si>
    <t>Технические характеристики на армянском языке</t>
  </si>
  <si>
    <t>Քանակ</t>
  </si>
  <si>
    <t>Միավոր գինը</t>
  </si>
  <si>
    <t>Ընդհանուր գինը</t>
  </si>
  <si>
    <t>2026թ․ ԲՆԱ-ի գնման հայտ</t>
  </si>
  <si>
    <t>Ընդամենը</t>
  </si>
  <si>
    <t>Պուլսօքսիմետր  PIC կամ համարժեք
(սատուրացիա)</t>
  </si>
  <si>
    <t>«Пульсоксиметр PIC или эквивалент
(сатурация)»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</si>
</sst>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.000_);_(* \(#,##0.000\);_(* &quot;-&quot;??_);_(@_)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1F1F1F"/>
      <name val="Calibri"/>
      <family val="2"/>
      <charset val="204"/>
      <scheme val="minor"/>
    </font>
    <font>
      <sz val="11"/>
      <color rgb="FF20212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left" vertical="center" wrapText="1"/>
    </xf>
    <xf numFmtId="1" fontId="7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6" fontId="7" fillId="0" borderId="1" xfId="1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tabSelected="1" zoomScale="94" zoomScaleNormal="94" workbookViewId="0">
      <selection activeCell="D19" sqref="D19"/>
    </sheetView>
  </sheetViews>
  <sheetFormatPr defaultRowHeight="15" x14ac:dyDescent="0.25"/>
  <cols>
    <col min="1" max="1" width="3.28515625" bestFit="1" customWidth="1"/>
    <col min="2" max="2" width="18" style="8" customWidth="1"/>
    <col min="3" max="3" width="40.5703125" style="9" customWidth="1"/>
    <col min="4" max="4" width="43.5703125" style="9" customWidth="1"/>
    <col min="5" max="5" width="49.85546875" style="9" customWidth="1"/>
    <col min="6" max="6" width="11.7109375" style="8" customWidth="1"/>
    <col min="7" max="7" width="15.7109375" style="8" customWidth="1"/>
    <col min="8" max="8" width="11.5703125" style="8" customWidth="1"/>
    <col min="9" max="9" width="23.7109375" style="8" customWidth="1"/>
  </cols>
  <sheetData>
    <row r="1" spans="1:9" x14ac:dyDescent="0.25">
      <c r="A1" s="26" t="s">
        <v>115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9" s="1" customFormat="1" ht="30" x14ac:dyDescent="0.25">
      <c r="A3" s="10" t="s">
        <v>0</v>
      </c>
      <c r="B3" s="11" t="s">
        <v>108</v>
      </c>
      <c r="C3" s="10" t="s">
        <v>109</v>
      </c>
      <c r="D3" s="10" t="s">
        <v>110</v>
      </c>
      <c r="E3" s="12" t="s">
        <v>111</v>
      </c>
      <c r="F3" s="13" t="s">
        <v>1</v>
      </c>
      <c r="G3" s="13" t="s">
        <v>112</v>
      </c>
      <c r="H3" s="14" t="s">
        <v>113</v>
      </c>
      <c r="I3" s="11" t="s">
        <v>114</v>
      </c>
    </row>
    <row r="4" spans="1:9" s="1" customFormat="1" x14ac:dyDescent="0.25">
      <c r="A4" s="2">
        <v>1</v>
      </c>
      <c r="B4" s="5" t="s">
        <v>74</v>
      </c>
      <c r="C4" s="6" t="s">
        <v>3</v>
      </c>
      <c r="D4" s="3" t="s">
        <v>4</v>
      </c>
      <c r="E4" s="17" t="s">
        <v>5</v>
      </c>
      <c r="F4" s="4" t="s">
        <v>2</v>
      </c>
      <c r="G4" s="4">
        <v>30000</v>
      </c>
      <c r="H4" s="23">
        <v>10.3</v>
      </c>
      <c r="I4" s="18">
        <f>+H4*G4</f>
        <v>309000</v>
      </c>
    </row>
    <row r="5" spans="1:9" s="1" customFormat="1" x14ac:dyDescent="0.25">
      <c r="A5" s="2">
        <v>2</v>
      </c>
      <c r="B5" s="5" t="s">
        <v>75</v>
      </c>
      <c r="C5" s="6" t="s">
        <v>6</v>
      </c>
      <c r="D5" s="3" t="s">
        <v>7</v>
      </c>
      <c r="E5" s="17" t="s">
        <v>8</v>
      </c>
      <c r="F5" s="4" t="s">
        <v>2</v>
      </c>
      <c r="G5" s="4">
        <v>20000</v>
      </c>
      <c r="H5" s="23">
        <v>10.5</v>
      </c>
      <c r="I5" s="18">
        <f t="shared" ref="I5:I31" si="0">H5*G5</f>
        <v>210000</v>
      </c>
    </row>
    <row r="6" spans="1:9" s="1" customFormat="1" x14ac:dyDescent="0.25">
      <c r="A6" s="2">
        <v>3</v>
      </c>
      <c r="B6" s="5" t="s">
        <v>76</v>
      </c>
      <c r="C6" s="6" t="s">
        <v>9</v>
      </c>
      <c r="D6" s="3" t="s">
        <v>10</v>
      </c>
      <c r="E6" s="17" t="s">
        <v>11</v>
      </c>
      <c r="F6" s="4" t="s">
        <v>2</v>
      </c>
      <c r="G6" s="4">
        <v>500</v>
      </c>
      <c r="H6" s="23">
        <v>22</v>
      </c>
      <c r="I6" s="18">
        <f t="shared" si="0"/>
        <v>11000</v>
      </c>
    </row>
    <row r="7" spans="1:9" s="1" customFormat="1" x14ac:dyDescent="0.25">
      <c r="A7" s="2">
        <v>4</v>
      </c>
      <c r="B7" s="5" t="s">
        <v>77</v>
      </c>
      <c r="C7" s="6" t="s">
        <v>12</v>
      </c>
      <c r="D7" s="3" t="s">
        <v>13</v>
      </c>
      <c r="E7" s="17" t="s">
        <v>14</v>
      </c>
      <c r="F7" s="4" t="s">
        <v>2</v>
      </c>
      <c r="G7" s="4">
        <v>100</v>
      </c>
      <c r="H7" s="23">
        <v>35</v>
      </c>
      <c r="I7" s="18">
        <f t="shared" si="0"/>
        <v>3500</v>
      </c>
    </row>
    <row r="8" spans="1:9" s="1" customFormat="1" x14ac:dyDescent="0.25">
      <c r="A8" s="2">
        <v>5</v>
      </c>
      <c r="B8" s="5" t="s">
        <v>78</v>
      </c>
      <c r="C8" s="19" t="s">
        <v>15</v>
      </c>
      <c r="D8" s="17" t="s">
        <v>106</v>
      </c>
      <c r="E8" s="17" t="s">
        <v>107</v>
      </c>
      <c r="F8" s="4" t="s">
        <v>2</v>
      </c>
      <c r="G8" s="4">
        <v>300</v>
      </c>
      <c r="H8" s="23">
        <v>170</v>
      </c>
      <c r="I8" s="18">
        <f t="shared" si="0"/>
        <v>51000</v>
      </c>
    </row>
    <row r="9" spans="1:9" s="1" customFormat="1" x14ac:dyDescent="0.25">
      <c r="A9" s="2">
        <v>6</v>
      </c>
      <c r="B9" s="20" t="s">
        <v>79</v>
      </c>
      <c r="C9" s="6" t="s">
        <v>16</v>
      </c>
      <c r="D9" s="3" t="s">
        <v>17</v>
      </c>
      <c r="E9" s="17" t="s">
        <v>18</v>
      </c>
      <c r="F9" s="4" t="s">
        <v>2</v>
      </c>
      <c r="G9" s="4">
        <v>200</v>
      </c>
      <c r="H9" s="23">
        <v>90</v>
      </c>
      <c r="I9" s="18">
        <f t="shared" si="0"/>
        <v>18000</v>
      </c>
    </row>
    <row r="10" spans="1:9" s="1" customFormat="1" x14ac:dyDescent="0.25">
      <c r="A10" s="2">
        <v>7</v>
      </c>
      <c r="B10" s="5" t="s">
        <v>80</v>
      </c>
      <c r="C10" s="6" t="s">
        <v>19</v>
      </c>
      <c r="D10" s="3" t="s">
        <v>70</v>
      </c>
      <c r="E10" s="17" t="s">
        <v>71</v>
      </c>
      <c r="F10" s="4" t="s">
        <v>2</v>
      </c>
      <c r="G10" s="4">
        <v>100</v>
      </c>
      <c r="H10" s="23">
        <v>94</v>
      </c>
      <c r="I10" s="18">
        <f t="shared" si="0"/>
        <v>9400</v>
      </c>
    </row>
    <row r="11" spans="1:9" s="1" customFormat="1" x14ac:dyDescent="0.25">
      <c r="A11" s="2">
        <v>8</v>
      </c>
      <c r="B11" s="5" t="s">
        <v>83</v>
      </c>
      <c r="C11" s="6" t="s">
        <v>20</v>
      </c>
      <c r="D11" s="3" t="s">
        <v>21</v>
      </c>
      <c r="E11" s="17" t="s">
        <v>22</v>
      </c>
      <c r="F11" s="4" t="s">
        <v>2</v>
      </c>
      <c r="G11" s="4">
        <v>6000</v>
      </c>
      <c r="H11" s="23">
        <v>8.1999999999999993</v>
      </c>
      <c r="I11" s="18">
        <f t="shared" si="0"/>
        <v>49199.999999999993</v>
      </c>
    </row>
    <row r="12" spans="1:9" s="1" customFormat="1" x14ac:dyDescent="0.25">
      <c r="A12" s="2">
        <v>9</v>
      </c>
      <c r="B12" s="5" t="s">
        <v>84</v>
      </c>
      <c r="C12" s="6" t="s">
        <v>23</v>
      </c>
      <c r="D12" s="3" t="s">
        <v>24</v>
      </c>
      <c r="E12" s="17" t="s">
        <v>25</v>
      </c>
      <c r="F12" s="4" t="s">
        <v>2</v>
      </c>
      <c r="G12" s="4">
        <v>10000</v>
      </c>
      <c r="H12" s="23">
        <v>9</v>
      </c>
      <c r="I12" s="18">
        <f t="shared" si="0"/>
        <v>90000</v>
      </c>
    </row>
    <row r="13" spans="1:9" s="1" customFormat="1" x14ac:dyDescent="0.25">
      <c r="A13" s="2">
        <v>10</v>
      </c>
      <c r="B13" s="5" t="s">
        <v>81</v>
      </c>
      <c r="C13" s="6" t="s">
        <v>26</v>
      </c>
      <c r="D13" s="17" t="s">
        <v>27</v>
      </c>
      <c r="E13" s="3" t="s">
        <v>28</v>
      </c>
      <c r="F13" s="4" t="s">
        <v>2</v>
      </c>
      <c r="G13" s="4">
        <v>72</v>
      </c>
      <c r="H13" s="23">
        <v>297</v>
      </c>
      <c r="I13" s="18">
        <f t="shared" si="0"/>
        <v>21384</v>
      </c>
    </row>
    <row r="14" spans="1:9" s="1" customFormat="1" x14ac:dyDescent="0.25">
      <c r="A14" s="2">
        <v>11</v>
      </c>
      <c r="B14" s="5" t="s">
        <v>82</v>
      </c>
      <c r="C14" s="6" t="s">
        <v>29</v>
      </c>
      <c r="D14" s="17" t="s">
        <v>30</v>
      </c>
      <c r="E14" s="3" t="s">
        <v>31</v>
      </c>
      <c r="F14" s="4" t="s">
        <v>2</v>
      </c>
      <c r="G14" s="4">
        <v>36</v>
      </c>
      <c r="H14" s="23">
        <v>285</v>
      </c>
      <c r="I14" s="18">
        <f t="shared" si="0"/>
        <v>10260</v>
      </c>
    </row>
    <row r="15" spans="1:9" s="1" customFormat="1" x14ac:dyDescent="0.25">
      <c r="A15" s="2">
        <v>12</v>
      </c>
      <c r="B15" s="5" t="s">
        <v>88</v>
      </c>
      <c r="C15" s="6" t="s">
        <v>32</v>
      </c>
      <c r="D15" s="17" t="s">
        <v>32</v>
      </c>
      <c r="E15" s="3" t="s">
        <v>33</v>
      </c>
      <c r="F15" s="4" t="s">
        <v>2</v>
      </c>
      <c r="G15" s="4">
        <v>900</v>
      </c>
      <c r="H15" s="23">
        <v>180</v>
      </c>
      <c r="I15" s="18">
        <f t="shared" si="0"/>
        <v>162000</v>
      </c>
    </row>
    <row r="16" spans="1:9" s="1" customFormat="1" x14ac:dyDescent="0.25">
      <c r="A16" s="2">
        <v>13</v>
      </c>
      <c r="B16" s="5" t="s">
        <v>89</v>
      </c>
      <c r="C16" s="6" t="s">
        <v>34</v>
      </c>
      <c r="D16" s="17" t="s">
        <v>35</v>
      </c>
      <c r="E16" s="3" t="s">
        <v>36</v>
      </c>
      <c r="F16" s="4" t="s">
        <v>2</v>
      </c>
      <c r="G16" s="4">
        <v>150</v>
      </c>
      <c r="H16" s="23">
        <v>40</v>
      </c>
      <c r="I16" s="18">
        <f t="shared" si="0"/>
        <v>6000</v>
      </c>
    </row>
    <row r="17" spans="1:9" s="1" customFormat="1" x14ac:dyDescent="0.25">
      <c r="A17" s="2">
        <v>14</v>
      </c>
      <c r="B17" s="5" t="s">
        <v>90</v>
      </c>
      <c r="C17" s="6" t="s">
        <v>37</v>
      </c>
      <c r="D17" s="17" t="s">
        <v>38</v>
      </c>
      <c r="E17" s="3" t="s">
        <v>39</v>
      </c>
      <c r="F17" s="4" t="s">
        <v>2</v>
      </c>
      <c r="G17" s="4">
        <v>150</v>
      </c>
      <c r="H17" s="23">
        <v>41</v>
      </c>
      <c r="I17" s="18">
        <f t="shared" si="0"/>
        <v>6150</v>
      </c>
    </row>
    <row r="18" spans="1:9" s="16" customFormat="1" ht="30" x14ac:dyDescent="0.25">
      <c r="A18" s="15">
        <v>15</v>
      </c>
      <c r="B18" s="5" t="s">
        <v>85</v>
      </c>
      <c r="C18" s="19" t="s">
        <v>91</v>
      </c>
      <c r="D18" s="17" t="s">
        <v>117</v>
      </c>
      <c r="E18" s="17" t="s">
        <v>118</v>
      </c>
      <c r="F18" s="4" t="s">
        <v>2</v>
      </c>
      <c r="G18" s="4">
        <v>30</v>
      </c>
      <c r="H18" s="24">
        <v>13000</v>
      </c>
      <c r="I18" s="18">
        <f t="shared" si="0"/>
        <v>390000</v>
      </c>
    </row>
    <row r="19" spans="1:9" s="16" customFormat="1" ht="45" x14ac:dyDescent="0.25">
      <c r="A19" s="15">
        <v>16</v>
      </c>
      <c r="B19" s="5" t="s">
        <v>87</v>
      </c>
      <c r="C19" s="19" t="s">
        <v>92</v>
      </c>
      <c r="D19" s="17" t="s">
        <v>40</v>
      </c>
      <c r="E19" s="17" t="s">
        <v>41</v>
      </c>
      <c r="F19" s="4" t="s">
        <v>2</v>
      </c>
      <c r="G19" s="4">
        <v>10</v>
      </c>
      <c r="H19" s="23">
        <v>6000</v>
      </c>
      <c r="I19" s="18">
        <f t="shared" si="0"/>
        <v>60000</v>
      </c>
    </row>
    <row r="20" spans="1:9" s="16" customFormat="1" x14ac:dyDescent="0.25">
      <c r="A20" s="15">
        <v>17</v>
      </c>
      <c r="B20" s="5" t="s">
        <v>86</v>
      </c>
      <c r="C20" s="6" t="s">
        <v>42</v>
      </c>
      <c r="D20" s="3" t="s">
        <v>43</v>
      </c>
      <c r="E20" s="17" t="s">
        <v>44</v>
      </c>
      <c r="F20" s="4" t="s">
        <v>2</v>
      </c>
      <c r="G20" s="4">
        <v>1500</v>
      </c>
      <c r="H20" s="23">
        <v>34</v>
      </c>
      <c r="I20" s="18">
        <f t="shared" si="0"/>
        <v>51000</v>
      </c>
    </row>
    <row r="21" spans="1:9" s="16" customFormat="1" ht="75" x14ac:dyDescent="0.25">
      <c r="A21" s="15">
        <v>18</v>
      </c>
      <c r="B21" s="5" t="s">
        <v>93</v>
      </c>
      <c r="C21" s="6" t="s">
        <v>45</v>
      </c>
      <c r="D21" s="17" t="s">
        <v>46</v>
      </c>
      <c r="E21" s="17" t="s">
        <v>47</v>
      </c>
      <c r="F21" s="4" t="s">
        <v>2</v>
      </c>
      <c r="G21" s="4">
        <v>900</v>
      </c>
      <c r="H21" s="23">
        <v>35</v>
      </c>
      <c r="I21" s="18">
        <f t="shared" si="0"/>
        <v>31500</v>
      </c>
    </row>
    <row r="22" spans="1:9" s="16" customFormat="1" x14ac:dyDescent="0.25">
      <c r="A22" s="15">
        <v>19</v>
      </c>
      <c r="B22" s="5" t="s">
        <v>94</v>
      </c>
      <c r="C22" s="6" t="s">
        <v>48</v>
      </c>
      <c r="D22" s="6" t="s">
        <v>48</v>
      </c>
      <c r="E22" s="7" t="s">
        <v>49</v>
      </c>
      <c r="F22" s="20" t="s">
        <v>2</v>
      </c>
      <c r="G22" s="20">
        <v>200</v>
      </c>
      <c r="H22" s="25">
        <v>220</v>
      </c>
      <c r="I22" s="18">
        <f t="shared" si="0"/>
        <v>44000</v>
      </c>
    </row>
    <row r="23" spans="1:9" s="16" customFormat="1" ht="59.45" customHeight="1" x14ac:dyDescent="0.25">
      <c r="A23" s="15">
        <v>20</v>
      </c>
      <c r="B23" s="5" t="s">
        <v>97</v>
      </c>
      <c r="C23" s="19" t="s">
        <v>95</v>
      </c>
      <c r="D23" s="17" t="s">
        <v>96</v>
      </c>
      <c r="E23" s="17" t="s">
        <v>50</v>
      </c>
      <c r="F23" s="4" t="s">
        <v>2</v>
      </c>
      <c r="G23" s="4">
        <v>40</v>
      </c>
      <c r="H23" s="24">
        <v>4800</v>
      </c>
      <c r="I23" s="18">
        <f t="shared" si="0"/>
        <v>192000</v>
      </c>
    </row>
    <row r="24" spans="1:9" s="16" customFormat="1" ht="42.75" customHeight="1" x14ac:dyDescent="0.25">
      <c r="A24" s="15">
        <v>21</v>
      </c>
      <c r="B24" s="5" t="s">
        <v>98</v>
      </c>
      <c r="C24" s="6" t="s">
        <v>51</v>
      </c>
      <c r="D24" s="17" t="s">
        <v>52</v>
      </c>
      <c r="E24" s="17" t="s">
        <v>53</v>
      </c>
      <c r="F24" s="4" t="s">
        <v>2</v>
      </c>
      <c r="G24" s="4">
        <v>20</v>
      </c>
      <c r="H24" s="23">
        <v>300</v>
      </c>
      <c r="I24" s="18">
        <f t="shared" si="0"/>
        <v>6000</v>
      </c>
    </row>
    <row r="25" spans="1:9" s="16" customFormat="1" ht="22.5" customHeight="1" x14ac:dyDescent="0.25">
      <c r="A25" s="15">
        <v>22</v>
      </c>
      <c r="B25" s="5" t="s">
        <v>99</v>
      </c>
      <c r="C25" s="6" t="s">
        <v>54</v>
      </c>
      <c r="D25" s="6" t="s">
        <v>54</v>
      </c>
      <c r="E25" s="7" t="s">
        <v>55</v>
      </c>
      <c r="F25" s="20" t="s">
        <v>2</v>
      </c>
      <c r="G25" s="20">
        <v>90</v>
      </c>
      <c r="H25" s="25">
        <v>2000</v>
      </c>
      <c r="I25" s="18">
        <f t="shared" si="0"/>
        <v>180000</v>
      </c>
    </row>
    <row r="26" spans="1:9" s="16" customFormat="1" x14ac:dyDescent="0.25">
      <c r="A26" s="15">
        <v>23</v>
      </c>
      <c r="B26" s="5" t="s">
        <v>100</v>
      </c>
      <c r="C26" s="6" t="s">
        <v>56</v>
      </c>
      <c r="D26" s="6" t="s">
        <v>57</v>
      </c>
      <c r="E26" s="7" t="s">
        <v>58</v>
      </c>
      <c r="F26" s="20" t="s">
        <v>2</v>
      </c>
      <c r="G26" s="20">
        <v>2000</v>
      </c>
      <c r="H26" s="25">
        <v>7</v>
      </c>
      <c r="I26" s="18">
        <f t="shared" si="0"/>
        <v>14000</v>
      </c>
    </row>
    <row r="27" spans="1:9" s="16" customFormat="1" ht="15" customHeight="1" x14ac:dyDescent="0.25">
      <c r="A27" s="15">
        <v>24</v>
      </c>
      <c r="B27" s="5" t="s">
        <v>101</v>
      </c>
      <c r="C27" s="6" t="s">
        <v>59</v>
      </c>
      <c r="D27" s="6" t="s">
        <v>64</v>
      </c>
      <c r="E27" s="7" t="s">
        <v>66</v>
      </c>
      <c r="F27" s="20" t="s">
        <v>2</v>
      </c>
      <c r="G27" s="20">
        <v>10</v>
      </c>
      <c r="H27" s="25">
        <v>4950</v>
      </c>
      <c r="I27" s="18">
        <f t="shared" si="0"/>
        <v>49500</v>
      </c>
    </row>
    <row r="28" spans="1:9" s="16" customFormat="1" x14ac:dyDescent="0.25">
      <c r="A28" s="15">
        <v>25</v>
      </c>
      <c r="B28" s="5" t="s">
        <v>103</v>
      </c>
      <c r="C28" s="6" t="s">
        <v>60</v>
      </c>
      <c r="D28" s="6" t="s">
        <v>65</v>
      </c>
      <c r="E28" s="7" t="s">
        <v>67</v>
      </c>
      <c r="F28" s="20" t="s">
        <v>2</v>
      </c>
      <c r="G28" s="20">
        <v>2000</v>
      </c>
      <c r="H28" s="25">
        <v>80</v>
      </c>
      <c r="I28" s="18">
        <f t="shared" si="0"/>
        <v>160000</v>
      </c>
    </row>
    <row r="29" spans="1:9" s="16" customFormat="1" ht="30" x14ac:dyDescent="0.25">
      <c r="A29" s="15">
        <v>26</v>
      </c>
      <c r="B29" s="20" t="s">
        <v>102</v>
      </c>
      <c r="C29" s="6" t="s">
        <v>61</v>
      </c>
      <c r="D29" s="6" t="s">
        <v>72</v>
      </c>
      <c r="E29" s="7" t="s">
        <v>73</v>
      </c>
      <c r="F29" s="20" t="s">
        <v>2</v>
      </c>
      <c r="G29" s="20">
        <v>2000</v>
      </c>
      <c r="H29" s="25">
        <v>20</v>
      </c>
      <c r="I29" s="18">
        <f t="shared" si="0"/>
        <v>40000</v>
      </c>
    </row>
    <row r="30" spans="1:9" s="1" customFormat="1" x14ac:dyDescent="0.25">
      <c r="A30" s="2">
        <v>27</v>
      </c>
      <c r="B30" s="5" t="s">
        <v>104</v>
      </c>
      <c r="C30" s="6" t="s">
        <v>62</v>
      </c>
      <c r="D30" s="6" t="s">
        <v>62</v>
      </c>
      <c r="E30" s="7" t="s">
        <v>68</v>
      </c>
      <c r="F30" s="20" t="s">
        <v>2</v>
      </c>
      <c r="G30" s="20">
        <v>200</v>
      </c>
      <c r="H30" s="25">
        <v>297</v>
      </c>
      <c r="I30" s="18">
        <f t="shared" si="0"/>
        <v>59400</v>
      </c>
    </row>
    <row r="31" spans="1:9" s="1" customFormat="1" x14ac:dyDescent="0.25">
      <c r="A31" s="2">
        <v>28</v>
      </c>
      <c r="B31" s="5" t="s">
        <v>105</v>
      </c>
      <c r="C31" s="19" t="s">
        <v>63</v>
      </c>
      <c r="D31" s="6" t="s">
        <v>63</v>
      </c>
      <c r="E31" s="7" t="s">
        <v>69</v>
      </c>
      <c r="F31" s="20" t="s">
        <v>2</v>
      </c>
      <c r="G31" s="20">
        <v>500</v>
      </c>
      <c r="H31" s="25">
        <v>5</v>
      </c>
      <c r="I31" s="18">
        <f t="shared" si="0"/>
        <v>2500</v>
      </c>
    </row>
    <row r="32" spans="1:9" s="22" customFormat="1" ht="16.5" customHeight="1" x14ac:dyDescent="0.25">
      <c r="A32" s="28" t="s">
        <v>116</v>
      </c>
      <c r="B32" s="29"/>
      <c r="C32" s="29"/>
      <c r="D32" s="29"/>
      <c r="E32" s="29"/>
      <c r="F32" s="29"/>
      <c r="G32" s="29"/>
      <c r="H32" s="30"/>
      <c r="I32" s="21">
        <f>SUM(I4:I31)</f>
        <v>2236794</v>
      </c>
    </row>
  </sheetData>
  <mergeCells count="2">
    <mergeCell ref="A1:I2"/>
    <mergeCell ref="A32:H3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ԲՆԱ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2025-11-19T07:00:58Z</dcterms:modified>
</cp:coreProperties>
</file>