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8" windowWidth="14808" windowHeight="8016"/>
  </bookViews>
  <sheets>
    <sheet name="Sheet1" sheetId="1" r:id="rId1"/>
    <sheet name="Sheet2" sheetId="2" r:id="rId2"/>
    <sheet name="Sheet3" sheetId="3" r:id="rId3"/>
  </sheets>
  <definedNames>
    <definedName name="_xlnm._FilterDatabase" localSheetId="0" hidden="1">Sheet1!$A$1:$M$2</definedName>
  </definedNames>
  <calcPr calcId="124519"/>
</workbook>
</file>

<file path=xl/calcChain.xml><?xml version="1.0" encoding="utf-8"?>
<calcChain xmlns="http://schemas.openxmlformats.org/spreadsheetml/2006/main">
  <c r="M3" i="1"/>
  <c r="M2" l="1"/>
  <c r="M4" s="1"/>
</calcChain>
</file>

<file path=xl/sharedStrings.xml><?xml version="1.0" encoding="utf-8"?>
<sst xmlns="http://schemas.openxmlformats.org/spreadsheetml/2006/main" count="63" uniqueCount="56">
  <si>
    <t>հատ</t>
  </si>
  <si>
    <t>штука</t>
  </si>
  <si>
    <t>h/h</t>
  </si>
  <si>
    <t>Միջանցիկ ծածկագիրը ըստ ԳՄԱ դասակարգման
CPV код</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</si>
  <si>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</si>
  <si>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</si>
  <si>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</si>
  <si>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</si>
  <si>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</si>
  <si>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</si>
  <si>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Միավորի գինը ՀՀ դրամով
Цена за единицу в драмах РА</t>
  </si>
  <si>
    <t>2026թ. Գնման պլանով նախատեսված ընդհանուր քանակը
Общее количество</t>
  </si>
  <si>
    <t>Ընդամենը գումարը ՀՀ դրամով
Итого Сумма в драмах РА</t>
  </si>
  <si>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</si>
  <si>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</si>
  <si>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</si>
  <si>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</si>
  <si>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</si>
  <si>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</si>
  <si>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</si>
  <si>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</si>
  <si>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</si>
  <si>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</si>
  <si>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</si>
  <si>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</si>
  <si>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</si>
  <si>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</si>
  <si>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</si>
  <si>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</si>
  <si>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</si>
  <si>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</si>
  <si>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</si>
  <si>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</si>
  <si>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</si>
  <si>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</si>
  <si>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</si>
  <si>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</si>
  <si>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</si>
  <si>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</si>
  <si>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ԸՆԴԱՄԵՆԸ</t>
  </si>
  <si>
    <r>
      <rPr>
        <b/>
        <sz val="14"/>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</si>
  <si>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14"/>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</si>
  <si>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Ծածկոց անգիոգրաֆիկ</t>
  </si>
  <si>
    <t>Ангиографик пакрывало</t>
  </si>
  <si>
    <t>Յոհեքսոլ</t>
  </si>
  <si>
    <t>Йогексол</t>
  </si>
  <si>
    <t>33141218/503</t>
  </si>
  <si>
    <t>33691157/508</t>
  </si>
  <si>
    <t>դեղերի պետական գրանցամատյան</t>
  </si>
  <si>
    <t>Յոհեքսոլ լուծույթ ներարկման 350մգ յոդ/մլ; պլաստիկե սրվակ 100մլ</t>
  </si>
  <si>
    <t>Йогексол  раствор для иньекций 350мг йода/мл; пластиковые ампулы 100мл</t>
  </si>
  <si>
    <r>
      <rPr>
        <b/>
        <sz val="10"/>
        <color theme="1"/>
        <rFont val="Arial Unicode"/>
        <family val="2"/>
        <charset val="204"/>
      </rPr>
      <t xml:space="preserve">      2-րդ չափաբաժնի մասով Ապրանքները պետք է  համապատասխանի ՀՀ Կառավարության 02.05.2013թ. թիվ 502-Ն որոշմամբ հաստատված պահանջներին, ընդ որում առաջարկվող Ապրանքը պետք է գրանցված լինի դեղերի պետական գրանցամատյանում: </t>
    </r>
    <r>
      <rPr>
        <sz val="8"/>
        <color theme="1"/>
        <rFont val="Arial Unicode"/>
        <family val="2"/>
        <charset val="204"/>
      </rPr>
      <t xml:space="preserve">
        Պայմանագրի շրջանակներում Ապրանքներ մատակարարումն իրականացվելու է 2026թ.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</si>
  <si>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b/>
        <sz val="10"/>
        <rFont val="Arial Unicode"/>
        <family val="2"/>
        <charset val="204"/>
      </rPr>
      <t xml:space="preserve">       по 2-му лорту Товар должен соответствовать требованиям предусмотренными  решением  правительства РА N 502-Н от 02.05.2013г, при этом предлагаемый Товар должен быть регистрирован в государственном реестре лекарств.   </t>
    </r>
    <r>
      <rPr>
        <sz val="8"/>
        <color theme="1"/>
        <rFont val="Arial Unicode"/>
        <family val="2"/>
        <charset val="204"/>
      </rPr>
      <t xml:space="preserve">
         Товар должен доставляться в течение 2026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</si>
  <si>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 xml:space="preserve">Ապրանքային նշանը և արտադրողը
Товарный знак и  производитель </t>
  </si>
  <si>
    <t xml:space="preserve">Ստերիլ անգիոգրաֆիկ հավաքածու, որը պարունակում է հիվանդի ծածկոց ոչ պակաս քան 200x300սմ չափսի, երեք շերտանի ներծծող հատվածով, նյութը վիսկոզ ոչ պակաս քան  73 g/m, ունի 2 անցքեր, որոնց տրամագիծը 9սմ, իրարից հեռավորությունը 15սմ, վրան ունեն ինքնասոսնձվող թաղանթ, ընդ որում միակողմանի թափանցիկ պանելով 60x300սմ չափսի; անցքերի հատվածում առկա է հավելյալ ներծծող շերտ 75x75սմ մակերեսով; գործիքների համար նախատեսված ծածկոց 100x150սմ չափսի  1հատ,  վիրաբույժի խալաթ 70սմ լայնքի կրկնակի շերտով պաշտպանվածության, նյութը SMS 43գր/մ2  Լ չափսի 1 հատ և XԼ չափսի 1 հատ, ձեռքի սրբիչ 40x40սմ չափսի ՝ կազմությունը Scrim Thread-3’’x2’’/square inch/ 2 հատ, ֆլյուրոսկոպի պոլիէթիլենային ծածկ 90x100սմ ուղղանկյուն պարկ 1 հատ,  փայտիկով սպունգ վիրահատական դաշտը մշակելու համար, թանզիֆե անձեռոցիկ 10x10սմ սմ չափսի  8 շերտանոց 10 հատ, 1 հատ պլաստիկ թաս 500մլ, 1 հատ սկուտեղ՝ 1000 մլ : Բոլոր չափսերին վերաբերվում է ±1% գործակիցը: Փաթեթավորման հերթականությունը` բոլորը կտորները ճիշտ ուղղություններով ծալադարսված դրվում են գործիքների սեղանի ծածկոցի մեջտեղում, որից հետո ծածկոցը փաթաթվում է սկզբում ըստ լայնքի, հետո ըստ երկարության այնպես, որ փաթեթը սեղանի մեջտեղում դնելուց հետո բացվի սեղանի վրա առանց ներսի շերտին դիպչելու: Հավաքածուի որևէ կտոր չպետք է լինի մազմզոտ կամ թելիկներ բաց թողնի նույնիսկ թրջվելիս: Որակի սերտիֆիկատի առկայություն: </t>
  </si>
  <si>
    <t xml:space="preserve">Стерильный ангиографический набор, который содержит: покрывала не менее чем 200x300см размеров, из трехслойного абсорбирующего материала, вискоз  73г/м, имеет вде отверствия с диаметром 9 см, расстояние между нимы 15см, с самоклеющим слойем,  прозрачный односторонний панель 60х300см, в местах дыр имеет добавочный абсорбирующий слой 75х75см, покрывало для инструментов 1 шт. 100x150 см, халат хирурга с двухслойной защитой шириной 70см, материал SMS 43г/кв.м, L размер 1шт. М  размер 1шт, полотенце для рук 40x40см состав Scrim Thread-3’’x2’’/square inch/ 2шт., полиэтиленовый чехол для флюроскопа 90x100см прямоугольный мешокообразный 1шт, палочка с губкой  для обработки поля, марлевые салфетки 10x10 см 8-слойные 10шт, 1шт 500мл пластиковая чашка,  1 шт. 1000мл поднос. Всем размерам относится коэфицент ±1%:  Порядок упокования: все комплектующие должны быть свернуты по правильной стороне, они ставляются по центру покрывала стола для инструментов, потом покрывало свертывается сначала по ширине, потом по длине так, чтобы при ставлении пакета по центру стола можно было без контакта внутренной стороны покрывала раскрыть и закрыть покрывалом весь стол. Никакой часть набора не должен быть волосостый и не должен оставлять волокна. Товар должен иметь сертификат качества. </t>
  </si>
</sst>
</file>

<file path=xl/styles.xml><?xml version="1.0" encoding="utf-8"?>
<styleSheet xmlns="http://schemas.openxmlformats.org/spreadsheetml/2006/main">
  <numFmts count="1">
    <numFmt numFmtId="164" formatCode="#,##0.0"/>
  </numFmts>
  <fonts count="10">
    <font>
      <sz val="11"/>
      <color theme="1"/>
      <name val="Calibri"/>
      <family val="2"/>
      <scheme val="minor"/>
    </font>
    <font>
      <sz val="9"/>
      <color theme="1"/>
      <name val="Arial Unicode"/>
      <family val="2"/>
      <charset val="204"/>
    </font>
    <font>
      <sz val="8"/>
      <name val="Arial Unicode"/>
      <family val="2"/>
      <charset val="204"/>
    </font>
    <font>
      <sz val="8"/>
      <color theme="1"/>
      <name val="Arial Unicode"/>
      <family val="2"/>
      <charset val="204"/>
    </font>
    <font>
      <b/>
      <sz val="8"/>
      <color rgb="FFFF0000"/>
      <name val="Arial Unicode"/>
      <family val="2"/>
      <charset val="204"/>
    </font>
    <font>
      <b/>
      <sz val="8"/>
      <color theme="1"/>
      <name val="Arial Unicode"/>
      <family val="2"/>
      <charset val="204"/>
    </font>
    <font>
      <b/>
      <sz val="14"/>
      <name val="Arial Unicode"/>
      <family val="2"/>
      <charset val="204"/>
    </font>
    <font>
      <b/>
      <sz val="10"/>
      <color theme="1"/>
      <name val="Arial Unicode"/>
      <family val="2"/>
      <charset val="204"/>
    </font>
    <font>
      <b/>
      <sz val="10"/>
      <name val="Arial Unicode"/>
      <family val="2"/>
      <charset val="204"/>
    </font>
    <font>
      <sz val="8"/>
      <color rgb="FFFF0000"/>
      <name val="Arial Unicode"/>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57">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vertical="center" wrapText="1"/>
    </xf>
    <xf numFmtId="3" fontId="1" fillId="0" borderId="1" xfId="0" applyNumberFormat="1" applyFont="1" applyBorder="1" applyAlignment="1">
      <alignment vertical="center" wrapText="1"/>
    </xf>
    <xf numFmtId="0" fontId="1" fillId="0" borderId="0" xfId="0" applyFont="1"/>
    <xf numFmtId="0" fontId="1" fillId="0" borderId="0" xfId="0" applyFont="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xf>
    <xf numFmtId="0" fontId="3" fillId="0" borderId="1" xfId="0" applyFont="1" applyFill="1" applyBorder="1" applyAlignment="1">
      <alignment horizontal="right" vertical="center"/>
    </xf>
    <xf numFmtId="0" fontId="3" fillId="0" borderId="1"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xf numFmtId="0" fontId="3" fillId="0" borderId="0" xfId="0" applyFont="1" applyFill="1" applyBorder="1" applyAlignment="1"/>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center"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xf numFmtId="0" fontId="3" fillId="0" borderId="0" xfId="0" applyFont="1" applyFill="1" applyAlignment="1">
      <alignment horizontal="right" vertical="center"/>
    </xf>
    <xf numFmtId="0" fontId="3" fillId="0" borderId="0" xfId="0" applyFont="1" applyFill="1" applyAlignment="1">
      <alignment horizontal="center" vertical="center"/>
    </xf>
    <xf numFmtId="0" fontId="3" fillId="0" borderId="1" xfId="0" applyFont="1" applyFill="1" applyBorder="1"/>
    <xf numFmtId="0" fontId="3" fillId="0" borderId="1" xfId="0" applyFont="1" applyFill="1" applyBorder="1" applyAlignment="1"/>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right" vertical="center" wrapText="1"/>
    </xf>
    <xf numFmtId="164" fontId="3" fillId="0" borderId="0" xfId="0" applyNumberFormat="1" applyFont="1" applyFill="1" applyAlignment="1">
      <alignment horizontal="righ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0" fontId="5"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Border="1" applyAlignment="1">
      <alignment horizontal="center"/>
    </xf>
    <xf numFmtId="0" fontId="1" fillId="0" borderId="1" xfId="0" applyFont="1" applyBorder="1"/>
    <xf numFmtId="3" fontId="1" fillId="0" borderId="1" xfId="0" applyNumberFormat="1" applyFont="1" applyBorder="1"/>
    <xf numFmtId="0" fontId="4" fillId="0" borderId="0" xfId="0" applyFont="1" applyFill="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0" xfId="0" applyFont="1"/>
    <xf numFmtId="0" fontId="1" fillId="0" borderId="1" xfId="0" applyFont="1" applyFill="1" applyBorder="1" applyAlignment="1">
      <alignment horizontal="center" vertical="center" wrapText="1"/>
    </xf>
    <xf numFmtId="0" fontId="1" fillId="0" borderId="1" xfId="0" applyFont="1" applyFill="1" applyBorder="1"/>
    <xf numFmtId="0" fontId="1" fillId="0" borderId="0" xfId="0" applyFont="1" applyFill="1"/>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3" fontId="2" fillId="0" borderId="1" xfId="0" applyNumberFormat="1" applyFont="1" applyBorder="1" applyAlignment="1">
      <alignment horizontal="center" vertical="center" wrapText="1"/>
    </xf>
    <xf numFmtId="164" fontId="2" fillId="0" borderId="1" xfId="0" applyNumberFormat="1" applyFont="1" applyFill="1" applyBorder="1" applyAlignment="1">
      <alignment horizontal="right" vertical="center" wrapText="1"/>
    </xf>
    <xf numFmtId="3" fontId="2" fillId="0" borderId="1" xfId="0" applyNumberFormat="1" applyFont="1" applyFill="1" applyBorder="1" applyAlignment="1">
      <alignment horizontal="center" vertical="center" wrapText="1"/>
    </xf>
    <xf numFmtId="164" fontId="3" fillId="0" borderId="1" xfId="0" applyNumberFormat="1" applyFont="1" applyBorder="1" applyAlignment="1">
      <alignment horizontal="righ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8"/>
  <sheetViews>
    <sheetView tabSelected="1" topLeftCell="A6" zoomScale="70" zoomScaleNormal="70" workbookViewId="0">
      <selection activeCell="D2" sqref="D2"/>
    </sheetView>
  </sheetViews>
  <sheetFormatPr defaultRowHeight="11.4"/>
  <cols>
    <col min="1" max="1" width="5.5546875" style="5" customWidth="1"/>
    <col min="2" max="2" width="10.21875" style="5" customWidth="1"/>
    <col min="3" max="3" width="13.44140625" style="5" customWidth="1"/>
    <col min="4" max="5" width="17" style="4" customWidth="1"/>
    <col min="6" max="6" width="16.33203125" style="5" customWidth="1"/>
    <col min="7" max="7" width="75.21875" style="4" customWidth="1"/>
    <col min="8" max="8" width="71.88671875" style="4" customWidth="1"/>
    <col min="9" max="9" width="7.33203125" style="5" customWidth="1"/>
    <col min="10" max="10" width="8.88671875" style="5" customWidth="1"/>
    <col min="11" max="11" width="9" style="49" customWidth="1"/>
    <col min="12" max="12" width="11" style="5" customWidth="1"/>
    <col min="13" max="13" width="11.77734375" style="4" customWidth="1"/>
    <col min="14" max="16384" width="8.88671875" style="4"/>
  </cols>
  <sheetData>
    <row r="1" spans="1:13" ht="114">
      <c r="A1" s="1" t="s">
        <v>2</v>
      </c>
      <c r="B1" s="1" t="s">
        <v>3</v>
      </c>
      <c r="C1" s="1" t="s">
        <v>3</v>
      </c>
      <c r="D1" s="2" t="s">
        <v>4</v>
      </c>
      <c r="E1" s="2" t="s">
        <v>5</v>
      </c>
      <c r="F1" s="1" t="s">
        <v>53</v>
      </c>
      <c r="G1" s="1" t="s">
        <v>6</v>
      </c>
      <c r="H1" s="1" t="s">
        <v>7</v>
      </c>
      <c r="I1" s="1" t="s">
        <v>8</v>
      </c>
      <c r="J1" s="1" t="s">
        <v>9</v>
      </c>
      <c r="K1" s="47" t="s">
        <v>10</v>
      </c>
      <c r="L1" s="1" t="s">
        <v>11</v>
      </c>
      <c r="M1" s="1" t="s">
        <v>12</v>
      </c>
    </row>
    <row r="2" spans="1:13" s="46" customFormat="1" ht="152.4" customHeight="1">
      <c r="A2" s="1">
        <v>1</v>
      </c>
      <c r="B2" s="7">
        <v>33141218</v>
      </c>
      <c r="C2" s="7" t="s">
        <v>46</v>
      </c>
      <c r="D2" s="45" t="s">
        <v>42</v>
      </c>
      <c r="E2" s="45" t="s">
        <v>43</v>
      </c>
      <c r="F2" s="44"/>
      <c r="G2" s="45" t="s">
        <v>54</v>
      </c>
      <c r="H2" s="45" t="s">
        <v>55</v>
      </c>
      <c r="I2" s="44" t="s">
        <v>0</v>
      </c>
      <c r="J2" s="44" t="s">
        <v>1</v>
      </c>
      <c r="K2" s="54">
        <v>7920</v>
      </c>
      <c r="L2" s="7">
        <v>7400</v>
      </c>
      <c r="M2" s="3">
        <f t="shared" ref="M2" si="0">K2*L2</f>
        <v>58608000</v>
      </c>
    </row>
    <row r="3" spans="1:13" s="46" customFormat="1" ht="28.2" customHeight="1">
      <c r="A3" s="6">
        <v>2</v>
      </c>
      <c r="B3" s="6">
        <v>33691157</v>
      </c>
      <c r="C3" s="6" t="s">
        <v>47</v>
      </c>
      <c r="D3" s="8" t="s">
        <v>44</v>
      </c>
      <c r="E3" s="50" t="s">
        <v>45</v>
      </c>
      <c r="F3" s="52" t="s">
        <v>48</v>
      </c>
      <c r="G3" s="50" t="s">
        <v>49</v>
      </c>
      <c r="H3" s="50" t="s">
        <v>50</v>
      </c>
      <c r="I3" s="51" t="s">
        <v>0</v>
      </c>
      <c r="J3" s="53" t="s">
        <v>1</v>
      </c>
      <c r="K3" s="54">
        <v>9672</v>
      </c>
      <c r="L3" s="55">
        <v>2800</v>
      </c>
      <c r="M3" s="56">
        <f t="shared" ref="M3" si="1">K3*L3</f>
        <v>27081600</v>
      </c>
    </row>
    <row r="4" spans="1:13" ht="12.6" customHeight="1">
      <c r="A4" s="40"/>
      <c r="B4" s="40"/>
      <c r="C4" s="40"/>
      <c r="D4" s="41"/>
      <c r="E4" s="41"/>
      <c r="F4" s="40"/>
      <c r="G4" s="1" t="s">
        <v>39</v>
      </c>
      <c r="H4" s="41"/>
      <c r="I4" s="40"/>
      <c r="J4" s="40"/>
      <c r="K4" s="48"/>
      <c r="L4" s="40"/>
      <c r="M4" s="42">
        <f>SUM(M2:M3)</f>
        <v>85689600</v>
      </c>
    </row>
    <row r="5" spans="1:13" ht="25.8" customHeight="1"/>
    <row r="6" spans="1:13" ht="211.2" customHeight="1">
      <c r="A6" s="6"/>
      <c r="B6" s="6"/>
      <c r="C6" s="7"/>
      <c r="D6" s="8" t="s">
        <v>13</v>
      </c>
      <c r="E6" s="8" t="s">
        <v>14</v>
      </c>
      <c r="F6" s="6"/>
      <c r="G6" s="9" t="s">
        <v>51</v>
      </c>
      <c r="H6" s="9" t="s">
        <v>52</v>
      </c>
      <c r="I6" s="10"/>
      <c r="J6" s="10"/>
      <c r="K6" s="11"/>
      <c r="L6" s="12"/>
      <c r="M6" s="11"/>
    </row>
    <row r="7" spans="1:13" ht="78.599999999999994">
      <c r="A7" s="6"/>
      <c r="B7" s="6"/>
      <c r="C7" s="7"/>
      <c r="D7" s="8" t="s">
        <v>15</v>
      </c>
      <c r="E7" s="8" t="s">
        <v>16</v>
      </c>
      <c r="F7" s="6"/>
      <c r="G7" s="6" t="s">
        <v>40</v>
      </c>
      <c r="H7" s="6" t="s">
        <v>41</v>
      </c>
      <c r="I7" s="10"/>
      <c r="J7" s="10"/>
      <c r="K7" s="11"/>
      <c r="L7" s="12"/>
      <c r="M7" s="11"/>
    </row>
    <row r="8" spans="1:13">
      <c r="A8" s="13"/>
      <c r="B8" s="13"/>
      <c r="C8" s="13"/>
      <c r="D8" s="14"/>
      <c r="E8" s="15"/>
      <c r="F8" s="13"/>
      <c r="G8" s="16"/>
      <c r="H8" s="16"/>
      <c r="I8" s="13"/>
      <c r="J8" s="13"/>
      <c r="K8" s="17"/>
      <c r="L8" s="18"/>
      <c r="M8" s="17"/>
    </row>
    <row r="9" spans="1:13">
      <c r="A9" s="19"/>
      <c r="B9" s="43" t="s">
        <v>17</v>
      </c>
      <c r="C9" s="20"/>
      <c r="D9" s="21"/>
      <c r="E9" s="19"/>
      <c r="F9" s="20"/>
      <c r="G9" s="21"/>
      <c r="H9" s="21"/>
      <c r="I9" s="20"/>
      <c r="J9" s="20"/>
      <c r="K9" s="22"/>
      <c r="L9" s="23"/>
      <c r="M9" s="22"/>
    </row>
    <row r="10" spans="1:13">
      <c r="A10" s="19"/>
      <c r="B10" s="43" t="s">
        <v>18</v>
      </c>
      <c r="C10" s="20"/>
      <c r="D10" s="21"/>
      <c r="E10" s="19"/>
      <c r="F10" s="20"/>
      <c r="G10" s="21"/>
      <c r="H10" s="21"/>
      <c r="I10" s="20"/>
      <c r="J10" s="20"/>
      <c r="K10" s="22"/>
      <c r="L10" s="23"/>
      <c r="M10" s="22"/>
    </row>
    <row r="11" spans="1:13">
      <c r="A11" s="19"/>
      <c r="B11" s="43"/>
      <c r="C11" s="20"/>
      <c r="D11" s="21"/>
      <c r="E11" s="19"/>
      <c r="F11" s="20"/>
      <c r="G11" s="21"/>
      <c r="H11" s="21"/>
      <c r="I11" s="20"/>
      <c r="J11" s="20"/>
      <c r="K11" s="22"/>
      <c r="L11" s="23"/>
      <c r="M11" s="22"/>
    </row>
    <row r="12" spans="1:13">
      <c r="A12" s="19"/>
      <c r="B12" s="43" t="s">
        <v>19</v>
      </c>
      <c r="C12" s="20"/>
      <c r="D12" s="21"/>
      <c r="E12" s="19"/>
      <c r="F12" s="20"/>
      <c r="G12" s="21"/>
      <c r="H12" s="21"/>
      <c r="I12" s="20"/>
      <c r="J12" s="20"/>
      <c r="K12" s="22"/>
      <c r="L12" s="23"/>
      <c r="M12" s="22"/>
    </row>
    <row r="13" spans="1:13">
      <c r="A13" s="19"/>
      <c r="B13" s="43" t="s">
        <v>20</v>
      </c>
      <c r="C13" s="20"/>
      <c r="D13" s="21"/>
      <c r="E13" s="19"/>
      <c r="F13" s="20"/>
      <c r="G13" s="21"/>
      <c r="H13" s="21"/>
      <c r="I13" s="20"/>
      <c r="J13" s="20"/>
      <c r="K13" s="22"/>
      <c r="L13" s="23"/>
      <c r="M13" s="22"/>
    </row>
    <row r="14" spans="1:13">
      <c r="A14" s="19"/>
      <c r="B14" s="43"/>
      <c r="C14" s="20"/>
      <c r="D14" s="21"/>
      <c r="E14" s="19"/>
      <c r="F14" s="20"/>
      <c r="G14" s="21"/>
      <c r="H14" s="21"/>
      <c r="I14" s="20"/>
      <c r="J14" s="20"/>
      <c r="K14" s="22"/>
      <c r="L14" s="23"/>
      <c r="M14" s="22"/>
    </row>
    <row r="15" spans="1:13">
      <c r="A15" s="20"/>
      <c r="B15" s="23"/>
      <c r="C15" s="20"/>
      <c r="D15" s="21"/>
      <c r="E15" s="19"/>
      <c r="F15" s="20"/>
      <c r="G15" s="21"/>
      <c r="H15" s="21"/>
      <c r="I15" s="20"/>
      <c r="J15" s="20"/>
      <c r="K15" s="22"/>
      <c r="L15" s="23"/>
      <c r="M15" s="22"/>
    </row>
    <row r="16" spans="1:13" ht="102">
      <c r="A16" s="10"/>
      <c r="B16" s="10"/>
      <c r="C16" s="10"/>
      <c r="D16" s="24"/>
      <c r="E16" s="25"/>
      <c r="F16" s="10"/>
      <c r="G16" s="7" t="s">
        <v>21</v>
      </c>
      <c r="H16" s="7" t="s">
        <v>22</v>
      </c>
      <c r="I16" s="10"/>
      <c r="J16" s="10"/>
      <c r="K16" s="11"/>
      <c r="L16" s="12"/>
      <c r="M16" s="11"/>
    </row>
    <row r="17" spans="1:13">
      <c r="A17" s="26"/>
      <c r="B17" s="26"/>
      <c r="C17" s="27"/>
      <c r="D17" s="27"/>
      <c r="E17" s="27"/>
      <c r="F17" s="26"/>
      <c r="G17" s="27"/>
      <c r="H17" s="27"/>
      <c r="I17" s="26"/>
      <c r="J17" s="26"/>
      <c r="K17" s="28"/>
      <c r="L17" s="26"/>
      <c r="M17" s="29"/>
    </row>
    <row r="18" spans="1:13">
      <c r="A18" s="26"/>
      <c r="B18" s="26"/>
      <c r="C18" s="27"/>
      <c r="D18" s="27"/>
      <c r="E18" s="27"/>
      <c r="F18" s="30" t="s">
        <v>23</v>
      </c>
      <c r="G18" s="31"/>
      <c r="H18" s="32"/>
      <c r="I18" s="26"/>
      <c r="J18" s="26"/>
      <c r="K18" s="28"/>
      <c r="L18" s="26"/>
      <c r="M18" s="29"/>
    </row>
    <row r="19" spans="1:13" ht="20.399999999999999">
      <c r="A19" s="26"/>
      <c r="B19" s="26"/>
      <c r="C19" s="27"/>
      <c r="D19" s="27"/>
      <c r="E19" s="27"/>
      <c r="F19" s="33" t="s">
        <v>24</v>
      </c>
      <c r="G19" s="33" t="s">
        <v>25</v>
      </c>
      <c r="H19" s="33" t="s">
        <v>26</v>
      </c>
      <c r="I19" s="26"/>
      <c r="J19" s="26"/>
      <c r="K19" s="28"/>
      <c r="L19" s="26"/>
      <c r="M19" s="29"/>
    </row>
    <row r="20" spans="1:13" ht="30.6">
      <c r="A20" s="26"/>
      <c r="B20" s="26"/>
      <c r="C20" s="27"/>
      <c r="D20" s="27"/>
      <c r="E20" s="27"/>
      <c r="F20" s="34" t="s">
        <v>27</v>
      </c>
      <c r="G20" s="34" t="s">
        <v>28</v>
      </c>
      <c r="H20" s="35">
        <v>1150001612200100</v>
      </c>
      <c r="I20" s="26"/>
      <c r="J20" s="26"/>
      <c r="K20" s="28"/>
      <c r="L20" s="26"/>
      <c r="M20" s="29"/>
    </row>
    <row r="21" spans="1:13" ht="30.6">
      <c r="A21" s="26"/>
      <c r="B21" s="26"/>
      <c r="C21" s="27"/>
      <c r="D21" s="27"/>
      <c r="E21" s="27"/>
      <c r="F21" s="34" t="s">
        <v>29</v>
      </c>
      <c r="G21" s="34" t="s">
        <v>28</v>
      </c>
      <c r="H21" s="35">
        <v>1150001612200100</v>
      </c>
      <c r="I21" s="26"/>
      <c r="J21" s="26"/>
      <c r="K21" s="28"/>
      <c r="L21" s="26"/>
      <c r="M21" s="29"/>
    </row>
    <row r="22" spans="1:13" ht="30.6">
      <c r="A22" s="26"/>
      <c r="B22" s="26"/>
      <c r="C22" s="27"/>
      <c r="D22" s="27"/>
      <c r="E22" s="27"/>
      <c r="F22" s="34" t="s">
        <v>30</v>
      </c>
      <c r="G22" s="34" t="s">
        <v>28</v>
      </c>
      <c r="H22" s="35">
        <v>1150001612200100</v>
      </c>
      <c r="I22" s="26"/>
      <c r="J22" s="26"/>
      <c r="K22" s="28"/>
      <c r="L22" s="26"/>
      <c r="M22" s="29"/>
    </row>
    <row r="23" spans="1:13">
      <c r="A23" s="26"/>
      <c r="B23" s="26"/>
      <c r="C23" s="27"/>
      <c r="D23" s="27"/>
      <c r="E23" s="27"/>
      <c r="F23" s="26"/>
      <c r="G23" s="26"/>
      <c r="H23" s="27"/>
      <c r="I23" s="26"/>
      <c r="J23" s="26"/>
      <c r="K23" s="28"/>
      <c r="L23" s="26"/>
      <c r="M23" s="29"/>
    </row>
    <row r="24" spans="1:13">
      <c r="A24" s="26"/>
      <c r="B24" s="26"/>
      <c r="C24" s="27"/>
      <c r="D24" s="27"/>
      <c r="E24" s="27"/>
      <c r="F24" s="36" t="s">
        <v>31</v>
      </c>
      <c r="G24" s="37"/>
      <c r="H24" s="38"/>
      <c r="I24" s="26"/>
      <c r="J24" s="26"/>
      <c r="K24" s="28"/>
      <c r="L24" s="26"/>
      <c r="M24" s="29"/>
    </row>
    <row r="25" spans="1:13" ht="20.399999999999999">
      <c r="A25" s="26"/>
      <c r="B25" s="26"/>
      <c r="C25" s="27"/>
      <c r="D25" s="27"/>
      <c r="E25" s="27"/>
      <c r="F25" s="39" t="s">
        <v>32</v>
      </c>
      <c r="G25" s="39" t="s">
        <v>33</v>
      </c>
      <c r="H25" s="39" t="s">
        <v>34</v>
      </c>
      <c r="I25" s="26"/>
      <c r="J25" s="26"/>
      <c r="K25" s="28"/>
      <c r="L25" s="26"/>
      <c r="M25" s="29"/>
    </row>
    <row r="26" spans="1:13" ht="30.6">
      <c r="A26" s="26"/>
      <c r="B26" s="26"/>
      <c r="C26" s="27"/>
      <c r="D26" s="27"/>
      <c r="E26" s="27"/>
      <c r="F26" s="34" t="s">
        <v>35</v>
      </c>
      <c r="G26" s="34" t="s">
        <v>36</v>
      </c>
      <c r="H26" s="35">
        <v>1150001612200100</v>
      </c>
      <c r="I26" s="26"/>
      <c r="J26" s="26"/>
      <c r="K26" s="28"/>
      <c r="L26" s="26"/>
      <c r="M26" s="29"/>
    </row>
    <row r="27" spans="1:13" ht="30.6">
      <c r="A27" s="26"/>
      <c r="B27" s="26"/>
      <c r="C27" s="27"/>
      <c r="D27" s="27"/>
      <c r="E27" s="27"/>
      <c r="F27" s="34" t="s">
        <v>37</v>
      </c>
      <c r="G27" s="34" t="s">
        <v>36</v>
      </c>
      <c r="H27" s="35">
        <v>1150001612200100</v>
      </c>
      <c r="I27" s="26"/>
      <c r="J27" s="26"/>
      <c r="K27" s="28"/>
      <c r="L27" s="26"/>
      <c r="M27" s="29"/>
    </row>
    <row r="28" spans="1:13" ht="30.6">
      <c r="A28" s="26"/>
      <c r="B28" s="26"/>
      <c r="C28" s="27"/>
      <c r="D28" s="27"/>
      <c r="E28" s="27"/>
      <c r="F28" s="34" t="s">
        <v>38</v>
      </c>
      <c r="G28" s="34" t="s">
        <v>36</v>
      </c>
      <c r="H28" s="35">
        <v>1150001612200100</v>
      </c>
      <c r="I28" s="26"/>
      <c r="J28" s="26"/>
      <c r="K28" s="28"/>
      <c r="L28" s="26"/>
      <c r="M28" s="29"/>
    </row>
  </sheetData>
  <autoFilter ref="A1:M2">
    <filterColumn colId="8"/>
    <sortState ref="A2:M11">
      <sortCondition ref="B1:B9"/>
    </sortState>
  </autoFilter>
  <pageMargins left="0.2" right="0.7" top="0.24" bottom="0.21" header="0.2" footer="0.2"/>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2025-12-23T07:04:05Z</dcterms:modified>
</cp:coreProperties>
</file>