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6\26-33 lab verahaytararum\"/>
    </mc:Choice>
  </mc:AlternateContent>
  <xr:revisionPtr revIDLastSave="0" documentId="13_ncr:1_{4C45AC83-5C6C-4069-AF58-38F822243344}" xr6:coauthVersionLast="47" xr6:coauthVersionMax="47" xr10:uidLastSave="{00000000-0000-0000-0000-000000000000}"/>
  <bookViews>
    <workbookView xWindow="-240" yWindow="276" windowWidth="9912" windowHeight="12240" xr2:uid="{00000000-000D-0000-FFFF-FFFF00000000}"/>
  </bookViews>
  <sheets>
    <sheet name="ARM" sheetId="1" r:id="rId1"/>
    <sheet name="RUS" sheetId="4" r:id="rId2"/>
  </sheets>
  <calcPr calcId="181029"/>
</workbook>
</file>

<file path=xl/calcChain.xml><?xml version="1.0" encoding="utf-8"?>
<calcChain xmlns="http://schemas.openxmlformats.org/spreadsheetml/2006/main">
  <c r="H89" i="4" l="1"/>
  <c r="H88" i="4"/>
  <c r="H87" i="4"/>
  <c r="H86" i="4"/>
  <c r="H85" i="4"/>
  <c r="H84" i="4"/>
  <c r="K83" i="4"/>
  <c r="H83" i="4"/>
  <c r="L82" i="4"/>
  <c r="H82" i="4"/>
  <c r="L81" i="4"/>
  <c r="H81" i="4"/>
  <c r="L80" i="4"/>
  <c r="H80" i="4"/>
  <c r="L79" i="4"/>
  <c r="H79" i="4"/>
  <c r="L78" i="4"/>
  <c r="H78" i="4"/>
  <c r="L77" i="4"/>
  <c r="H77" i="4"/>
  <c r="L76" i="4"/>
  <c r="H76" i="4"/>
  <c r="L75" i="4"/>
  <c r="H75" i="4"/>
  <c r="L74" i="4"/>
  <c r="H74" i="4"/>
  <c r="L73" i="4"/>
  <c r="H73" i="4"/>
  <c r="L72" i="4"/>
  <c r="H72" i="4"/>
  <c r="L71" i="4"/>
  <c r="H71" i="4"/>
  <c r="L70" i="4"/>
  <c r="H70" i="4"/>
  <c r="L69" i="4"/>
  <c r="H69" i="4"/>
  <c r="L68" i="4"/>
  <c r="H68" i="4"/>
  <c r="L67" i="4"/>
  <c r="H67" i="4"/>
  <c r="L66" i="4"/>
  <c r="H66" i="4"/>
  <c r="L65" i="4"/>
  <c r="H65" i="4"/>
  <c r="L64" i="4"/>
  <c r="H64" i="4"/>
  <c r="L63" i="4"/>
  <c r="H63" i="4"/>
  <c r="L62" i="4"/>
  <c r="H62" i="4"/>
  <c r="L61" i="4"/>
  <c r="H61" i="4"/>
  <c r="L60" i="4"/>
  <c r="H60" i="4"/>
  <c r="L59" i="4"/>
  <c r="H59" i="4"/>
  <c r="L58" i="4"/>
  <c r="H58" i="4"/>
  <c r="L57" i="4"/>
  <c r="H57" i="4"/>
  <c r="L56" i="4"/>
  <c r="H56" i="4"/>
  <c r="L55" i="4"/>
  <c r="H55" i="4"/>
  <c r="L54" i="4"/>
  <c r="H54" i="4"/>
  <c r="L53" i="4"/>
  <c r="H53" i="4"/>
  <c r="L52" i="4"/>
  <c r="H52" i="4"/>
  <c r="L51" i="4"/>
  <c r="H51" i="4"/>
  <c r="L50" i="4"/>
  <c r="H50" i="4"/>
  <c r="L49" i="4"/>
  <c r="H49" i="4"/>
  <c r="L48" i="4"/>
  <c r="H48" i="4"/>
  <c r="L47" i="4"/>
  <c r="H47" i="4"/>
  <c r="L46" i="4"/>
  <c r="H46" i="4"/>
  <c r="L45" i="4"/>
  <c r="H45" i="4"/>
  <c r="L44" i="4"/>
  <c r="H44" i="4"/>
  <c r="L43" i="4"/>
  <c r="H43" i="4"/>
  <c r="L42" i="4"/>
  <c r="H42" i="4"/>
  <c r="L41" i="4"/>
  <c r="H41" i="4"/>
  <c r="L40" i="4"/>
  <c r="H40" i="4"/>
  <c r="L39" i="4"/>
  <c r="H39" i="4"/>
  <c r="L38" i="4"/>
  <c r="H38" i="4"/>
  <c r="L37" i="4"/>
  <c r="H37" i="4"/>
  <c r="L36" i="4"/>
  <c r="H36" i="4"/>
  <c r="L35" i="4"/>
  <c r="H35" i="4"/>
  <c r="L34" i="4"/>
  <c r="H34" i="4"/>
  <c r="L33" i="4"/>
  <c r="H33" i="4"/>
  <c r="L32" i="4"/>
  <c r="H32" i="4"/>
  <c r="L31" i="4"/>
  <c r="H31" i="4"/>
  <c r="L30" i="4"/>
  <c r="H30" i="4"/>
  <c r="L29" i="4"/>
  <c r="H29" i="4"/>
  <c r="L28" i="4"/>
  <c r="H28" i="4"/>
  <c r="L27" i="4"/>
  <c r="H27" i="4"/>
  <c r="L26" i="4"/>
  <c r="H26" i="4"/>
  <c r="L25" i="4"/>
  <c r="H25" i="4"/>
  <c r="L24" i="4"/>
  <c r="H24" i="4"/>
  <c r="L23" i="4"/>
  <c r="H23" i="4"/>
  <c r="L22" i="4"/>
  <c r="H22" i="4"/>
  <c r="L21" i="4"/>
  <c r="H21" i="4"/>
  <c r="L20" i="4"/>
  <c r="H20" i="4"/>
  <c r="L19" i="4"/>
  <c r="H19" i="4"/>
  <c r="L18" i="4"/>
  <c r="H18" i="4"/>
  <c r="L17" i="4"/>
  <c r="H17" i="4"/>
  <c r="L16" i="4"/>
  <c r="H16" i="4"/>
  <c r="L15" i="4"/>
  <c r="H15" i="4"/>
  <c r="L14" i="4"/>
  <c r="H14" i="4"/>
  <c r="L13" i="4"/>
  <c r="H13" i="4"/>
  <c r="L12" i="4"/>
  <c r="H12" i="4"/>
  <c r="L11" i="4"/>
  <c r="H11" i="4"/>
  <c r="L10" i="4"/>
  <c r="H10" i="4"/>
  <c r="L9" i="4"/>
  <c r="H9" i="4"/>
  <c r="L8" i="4"/>
  <c r="H8" i="4"/>
  <c r="L7" i="4"/>
  <c r="H7" i="4"/>
  <c r="L6" i="4"/>
  <c r="H6" i="4"/>
  <c r="L5" i="4"/>
  <c r="H5" i="4"/>
  <c r="L4" i="4"/>
  <c r="H4" i="4"/>
  <c r="L3" i="4"/>
  <c r="H3" i="4"/>
  <c r="L2" i="4"/>
  <c r="H2" i="4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3" i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K84" i="1"/>
  <c r="L3" i="1"/>
</calcChain>
</file>

<file path=xl/sharedStrings.xml><?xml version="1.0" encoding="utf-8"?>
<sst xmlns="http://schemas.openxmlformats.org/spreadsheetml/2006/main" count="735" uniqueCount="455">
  <si>
    <t>Չափման միավոր</t>
  </si>
  <si>
    <t>Քանակ</t>
  </si>
  <si>
    <t>N</t>
  </si>
  <si>
    <t>հատ</t>
  </si>
  <si>
    <t>Ռեակցիոն  կյուվետներ Cell Set cobas C311</t>
  </si>
  <si>
    <t>լրակազմ</t>
  </si>
  <si>
    <t>Անվանում</t>
  </si>
  <si>
    <t>Տեխնիկական բնութագիր</t>
  </si>
  <si>
    <t>Միավորի գնման գին</t>
  </si>
  <si>
    <t xml:space="preserve">Preciset RF բիոքիմիական անալիզների համար Կոբաս C311  </t>
  </si>
  <si>
    <t xml:space="preserve">Կոբաս C311  անալիզատորի համար  Պրեսիկոնտրոլ RF </t>
  </si>
  <si>
    <t>Կոբաս C311 SMS</t>
  </si>
  <si>
    <r>
      <t>Ամոնիակ/Էթանոլ/CO</t>
    </r>
    <r>
      <rPr>
        <sz val="14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կալիբրատոր NH3/ETH/CO2 Calibrator, Կոբաս C311</t>
    </r>
  </si>
  <si>
    <r>
      <t>Ամոնիակ/էթանոլ/CO</t>
    </r>
    <r>
      <rPr>
        <sz val="14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կոնտրոլ նորմալ NH3/ETH/CO2 Control N, Կոբաս C311</t>
    </r>
  </si>
  <si>
    <r>
      <t>Ամոնիակ/էթանոլ/CO</t>
    </r>
    <r>
      <rPr>
        <sz val="16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կոնտրոլ պաթոլոգիա NH3/ETH/CO2 Control A, Կոբաս C311</t>
    </r>
  </si>
  <si>
    <t>Կոբաս C311 Ամիլազա պանկրեատիկ  որոշման թեստ-հավաքածու</t>
  </si>
  <si>
    <t>Կոբաս C311 հալոգեն Լամպ
LAMP HALOGEN ASSY 12V/50W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</si>
  <si>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Պատասխանատու ստորաբաժանման անդամ</t>
  </si>
  <si>
    <t>Գումար</t>
  </si>
  <si>
    <t>Էկոտերգենտ c303, COBAS C PACK GREEN</t>
  </si>
  <si>
    <t>Ալբումինի որոշման թեստ-հավաքածու (Albumin,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</si>
  <si>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Ալֆա ամիլազաjի որոշման թեստ-հավաքածու (Amyl,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</si>
  <si>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Կալցիումի որոշման թեստ-հավաքածու (Calcium, c pack green), որը նախատեսված է cobas c303 վերլուծիչի համար: Օրիգինալ: Ֆորմատ` 1500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</si>
  <si>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Երկաթի որոշման թեստ-հավաքածու (Iron, c pack green) որը նախատեսված է cobas c303 վերլուծիչի համար: Օրիգինալ: Ֆորմատ` 700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</si>
  <si>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Լակտատդեհիդրոգենազայի որոշման թեստ-հավաքածու (LDH, c pack green), որը նախատեսված է cobas c303 վերլուծիչի համար: Օրիգինալ: Ֆորմատ` 850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</si>
  <si>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Ցածր խտության լիպոպրոտեինի որոշման թեստ-հավաքածու (LDL, c pack green), որը նախատեսված է cobas c303 վերլուծիչի համար: Օրիգինալ: Ֆորմատ` 600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</si>
  <si>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Լիպազայի որոշման թեստ-հավաքածու (LIPC, c pack green), որը նախատեսված է cobas c303 վերլուծիչի համար: Օրիգինալ: Ֆորմատ` 200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</si>
  <si>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Մագնեզիումի որոշման թեստ-հավաքածու (MG, c pack green), որը նախատեսված է cobas c303 վերլուծիչի համար: Օրիգինալ: Ֆորմատ` 690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</si>
  <si>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Միզաթթվի որոշման թեստ-հավաքածու (UA, c pack green), որը նախատեսված է cobas c303 վերլուծիչի համար: Օրիգինալ: Ֆորմատ` 1300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</si>
  <si>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Ընդհանուր սպիտակուցի որոշման թեստ-հավաքածու (TP, c pack green), որը նախատեսված է cobas c303 վերլուծիչի համար: Օրիգինալ: Ֆորմատ` 1050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</si>
  <si>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Ալանին ամինոտրանսֆերազայի որոշման թեստ-հավաքածու (ALT, c pack green), որը նախատեսված է cobas c303 վերլուծիչի համար: Օրիգինալ: Ֆորմատ` 450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</si>
  <si>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Ասպարտատ ամինոտրանսֆերազայի որոշման թեստ-հավաքածու (AST, c pack green), որը նախատեսված է cobas c303 վերլուծիչի համար: Օրիգինալ: Ֆորմատ` 500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</si>
  <si>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Գլյուկոզայի որոշման թեստ-հավաքածու (GLUC, c pack green), որը նախատեսված է cobas c303 վերլուծիչի համար: Օրիգինալ: Ֆորմատ` 3300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</si>
  <si>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Կրեատինինի որոշման թեստ-հավաքածու (CREAJ, c pack green), որը նախատեսված է cobas c303 վերլուծիչի համար: Օրիգինալ: Ֆորմատ` 2500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</si>
  <si>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Ընդհանուր բիլիրուպինի որոշման թեստ-հավաքածու (BIL-T, c pack green), որը նախատեսված է cobas c303 վերլուծիչի համար: Օրիգինալ: Ֆորմատ` 1050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</si>
  <si>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Գամմա գլյուտամիլ տրանսպեպտիդազայի որոշման թեստ-հավաքածու (GGT, c pack green), որը նախատեսված է cobas c303 վերլուծիչի համար: Օրիգինալ: Ֆորմատ` 400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</si>
  <si>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Ռևմատոիդ ֆակտորի որոշման թեստ-հավաքածու (RF, c pack green), որը նախատեսված է cobas c303 վերլուծիչի համար: Օրիգինալ: Ֆորմատ` 400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</si>
  <si>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Ֆոսֆորի որոշման թեստ-հավաքածու (PHOS,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</si>
  <si>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Տրիգլիցերիդների որոշման թեստ-հավաքածու (TRIG, c pack green), որը նախատեսված է cobas c303 վերլուծիչի համար: Օրիգինալ: Ֆորմատ` 1000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</si>
  <si>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Բետտա-2 միկրոգլոբուլինի կալիբրատոր։ Նախատեսված է cobas c303 վերլուծիչի համար: Ֆորմատ՝ 2x 1 մլ: Օրիգինալ: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</si>
  <si>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Բետտա-2 միկրոգլոբուլինի կոնտրոլ։ Նախատեսված է cobas c303 վերլուծիչի համար: Ֆորմատ՝ մակարդակ 1 - 2x 1մլ, մակարդակ 2 - 2x 1մլ: Օրիգինալ: Նոր, չօգտագործված, գործարանային փաթեթավորմամբ:  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</si>
  <si>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Էկոտերգենտ (ECO-D, c pack green) նախատեսված է cobas c303 վերլուծիչի համար: Օրիգինալ: Ֆորմատ` 40 մլ/հատ: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</si>
  <si>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Պիրիդոքսալ ֆոսֆատ (PYP, c pack green) նախատեսված է cobas c303 վերլուծիչի համար: Օրիգինալ: Ֆորմատ` 950 թեստ/հատ: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</si>
  <si>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SMS Կոբաս C311 անալիզատորի համար: Ֆորմատ` 50 մլ: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</si>
  <si>
    <t>Cobas c311 Lamp halogen 50V։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</si>
  <si>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r>
      <t>Calibrator for Ammonia/Ethanol/CO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: Կոբաս ինտեգրա և Կոբաս C311 անալիզատորների համար: Ֆորմատ՝ 2x4մլ: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  </r>
  </si>
  <si>
    <r>
      <t>Ammonia/Ethanol/CO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Control N
Կոբաս ինտեգրա և Կոբաս C311 անալիզատորների համար: Ստուգիչ հեղուկ: Ֆորմատ` 5 x 4մլ: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  </r>
  </si>
  <si>
    <r>
      <t>Ammonia/Ethanol/CO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Control A
Կոբաս ինտեգրա և Կոբաս C311 անալիզատորների համար: Ստուգիչ հեղուկ: Ֆորմատ` 5 x 4մլ: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  </r>
  </si>
  <si>
    <t>Կոբաս ինտեգրա և Կոբաս c311 անալիզատորների համար նախատեսված α-ամիլազի (պանկրեատիկ) որոշման թեստ հավաքածու (Alpha-amylase Pancreatic, cobas Integra, cobas c):
Ֆորմատ՝ 200 թեստ: Ստուգվող նմուշ` արյան շիճուկ:
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</si>
  <si>
    <t xml:space="preserve">Ռեակցիոն կյուվետներ կոբաս c311 սարքի համար: Ֆորմատ՝ 3x6 սեգմենտ/հատ: 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only: </t>
  </si>
  <si>
    <t xml:space="preserve">Կոբաս C311 անալիզատորի համար PrecisetRF: Ֆորմատ` 5x1մլ տուփում:  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only: </t>
  </si>
  <si>
    <t xml:space="preserve">Precicontrol RF ստուգիչ հեղուկ: Կոբաս ինտեգրա և Կոբաս C311 անալիզատորների համար: Ֆորմատ` մակարդակ 1՝ 2 x 1մլ, մակարդակ 2՝ 2 x 1մլ/հատ: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only: </t>
  </si>
  <si>
    <t>ԼԱԲՈՐԱՏՈՐ-ՔԻՄԻԱԿԱՆ ԱԶԴԱՆՅՈՒԹԵՐԻ ԵՎ ՊԱՐԱԳԱՆԵՐԻ ՁԵՌՔԲԵՐՈՒՄ ՆԱԽԱՏԵՍՎԱԾ 2026 ԹՎԱԿԱՆԻ ՀԱՄԱՐ</t>
  </si>
  <si>
    <t>Ալբումինի որոշման թեստ-հավաքածու cobas c303</t>
  </si>
  <si>
    <t>Ալֆա ամիլազաjի որոշման թեստ-հավաքածու cobas c303</t>
  </si>
  <si>
    <t>Կալցիումի որոշման թեստ-հավաքածու cobas c303</t>
  </si>
  <si>
    <t>C ռեակտիվ սպիտակուցի քանակական որոշման թեստ-հավաքածու cobas c303</t>
  </si>
  <si>
    <t>Երկաթի որոշման թեստ-հավաքածու cobas c303</t>
  </si>
  <si>
    <t>Լակտատդեհիդրոգենազայի որոշման թեստ-հավաքածու cobas c303</t>
  </si>
  <si>
    <t>Ցածր խտության լիպոպրոտեինի որոշման թեստ-հավաքածու cobas c303</t>
  </si>
  <si>
    <t>Լիպազայի որոշման թեստ-հավաքածու cobas c303</t>
  </si>
  <si>
    <t>Մագնեզիումի որոշման թեստ-հավաքածու cobas c303</t>
  </si>
  <si>
    <t>Միզաթթվի որոշման թեստ-հավաքածու cobas c303</t>
  </si>
  <si>
    <t>Ընդհանուր սպիտակուցի որոշման թեստ-հավաքածու cobas c303</t>
  </si>
  <si>
    <t>Ալանին ամինոտրանսֆերազայի որոշման թեստ-հավաքածու cobas c303</t>
  </si>
  <si>
    <t>Ասպարտատ ամինոտրանսֆերազայի որոշման թեստ-հավաքածու cobas c303</t>
  </si>
  <si>
    <t>Գլյուկոզայի որոշման թեստ-հավաքածու cobas c303</t>
  </si>
  <si>
    <t>Կրեատինինի որոշման թեստ-հավաքածու cobas c303</t>
  </si>
  <si>
    <t>Ընդհանուր բիլիրուբինի որոշման թեստ-հավաքածու cobas c303</t>
  </si>
  <si>
    <t>Գամմա գլյուտամիլ տրանսպեպտիդազայի որոշման թեստ-հավաքածու cobas c303</t>
  </si>
  <si>
    <t>Ռևմատոիդ ֆակտորի որոշման թեստ-հավաքածու cobas c303</t>
  </si>
  <si>
    <t>Ֆոսֆորի որոշման թեստ-հավաքածու cobas c303</t>
  </si>
  <si>
    <t>Տրիգլիցերիդների  որոշման թեստ-հավաքածու cobas c303</t>
  </si>
  <si>
    <t>Բետտա-2 միկրոգլոբուլինի որոշման կալիբրատոր cobas c303</t>
  </si>
  <si>
    <t>Բետտա-2 միկրոգլոբուլինի կոնտրոլ cobas c303</t>
  </si>
  <si>
    <t>Պիրիդոքսալ ֆոսֆատ, COBAS C PACK GREEN, cobas c303</t>
  </si>
  <si>
    <t>Ռեակցիոն կյուվետներ cobas c303</t>
  </si>
  <si>
    <t>Նախատեսված է cobas c303 վերլուծիչի համար: Օրիգինալ: Ֆորմատ` 24 սեգմենտ տուփում: Նոր, չօգտագործված, գործարանային փաթեթավորմամբ: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</si>
  <si>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Միզաթթվի  որոշման թեստ-կասետ (Uric Acid, cobas Integra, cobas c) Կոբաս ինտեգրա և Կոբաս C311 անալիզատորների համար: Ֆորմատ՝ 400 թեստ: Ստուգվող նմուշ՝ արյան շիճուկ։ Ֆիրմային նշանի,արտադրողի կողմից տրված որակի հսկման միջազգային հավաստագրերի առկայություն։ For In Vitro Diagnostic only</t>
  </si>
  <si>
    <t xml:space="preserve">Թրոմբոպլաստին </t>
  </si>
  <si>
    <t>Թրոմբոպլաստին Li-ի որոշման թեստ-հավաքածու՝ նախատեսված Helena C-4 անալիզատորի համար: Ֆորմատ՝ 
8x5մլ, 400 որոշում։ Ֆիրմային նշանի առկայություն:</t>
  </si>
  <si>
    <t>Լուծվող ֆիբրին-մոնոմերների կոմպլեքսների որոշման թեստ հավաքածու</t>
  </si>
  <si>
    <t xml:space="preserve">Արյան պլազմայում լուծվող ֆիբրին-մոնոմերների կոմպլեքսների  որոշման թեստ հավաքածու, 100 որոշում։ Ֆիրմային նշանի, ծագման երկրի սերտիֆիկատի առկայություն։ </t>
  </si>
  <si>
    <t>Անտի- ՀԲՍ II -ի որոշման թեստ-հավաքածուի կոնտրոլ (Architect 1000SR)</t>
  </si>
  <si>
    <t>Անտի- ՀԲՍ II -ի որոշման թեստ-հավաքածուի կոնտրոլ՝ նախատեսված Abbott ընկերության Architect 1000SR իմունոֆերմենտային անալիզատորի համար։ Ֆորմատ՝ 2x8մլ։ Ֆիրմային նշանի, արտադրողի կողմից տրված որակի հսկման միջազգային հավաստագրերի առկայություն։</t>
  </si>
  <si>
    <t xml:space="preserve">ՀԲՍԱՋ ՔՈՒԱԼ II-ի որոշման թեստ-հավաքածուի կալիբրատոր (Architect 1000SR) </t>
  </si>
  <si>
    <t xml:space="preserve">ՀԲՍԱՋ ՔՈՒԱԼ II-ի որոշման թեստ-հավաքածուի կալիբրատոր՝ նախատեսված Abbott ընկերության Architect 1000SR իմունոֆերմենտային անալիզատորի համար։ Ֆորմատ՝ 2x4մլ։  Ֆիրմային նշանի, արտադրողի կողմից տրված որակի հսկման միջազգային հավաստագրերի առկայություն։ </t>
  </si>
  <si>
    <t>ՀԲՍԱՋ ՔՈՒԱԼ II-ի որոշման թեստ-հավաքածուի կոնտրոլ (Architect 1000SR)</t>
  </si>
  <si>
    <t>ՀԲՍԱՋ ՔՈՒԱԼ II-ի որոշման թեստ-հավաքածուի կոնտրոլ՝ նախատեսված Abbott ընկերության Architect 1000SR իմունոֆերմենտային անալիզատորի համար։ Ֆորմատ՝ 2x8մլ։  Ֆիրմային նշանի, արտադրողի կողմից տրված որակի հսկման միջազգային հավաստագրերի առկայություն։</t>
  </si>
  <si>
    <t>Wash cup bafl (Architect 1000SR)</t>
  </si>
  <si>
    <t>Wash cup bafl 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</si>
  <si>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Rubella IgM կալիբրատոր, ARCHITECT i1000</t>
  </si>
  <si>
    <t xml:space="preserve">Rubella  IgM  կալիբրատոր՝ նախատեսված ARCHITECT i1000 սարքավորման համար։ 1 սրվակ ( 4,0 մ տարողությամբլ)։ Կալիբրատորը  պարունակում է մարդու պլազմա սպիտակուցի կայունացուցիչ: Պահպանիչներ՝ նատրիումի ազիդ և ProClin 950։ Որակի սերտիֆիկատի առկայություն։ </t>
  </si>
  <si>
    <t>Rubella IgM ստուգիչ թեստ (կոնտրոլ) ARCHITECT i1000</t>
  </si>
  <si>
    <t xml:space="preserve">Rubella IgM  կոնտրոլ՝ նախատեսված ARCHITECT i1000 սարքավորման համար 2 սրվակ (յուրաքանչյուրը՝ 4,0 մլ)։ Պահպանիչներ՝ նատրիումի ազիդ և ProClin ։ 
Բացասական ստուգիչ թեստը պարունակում է մարդու պլազմա սպիտակուցի կայունացուցիչ, իսկ դրական ստուգիչ թեստը պարունակում է մարդու պլազմա սպիտակուցի կայունացուցիչ և Rubella IgM-ի  հիբրիդային  մոնոկլոնալ հակամարմիններ(human): Որակի սերտիֆիկատի առկայություն։ </t>
  </si>
  <si>
    <t>Rubella IgG ստուգիչ թեստ, ARCHITECT i1000</t>
  </si>
  <si>
    <t xml:space="preserve">Rubella IgG կոնտրոլ՝ նախատեսված ARCHITECT i1000 սարքավորման համար։ 3 սրվակ (յուրաքանչյուրը 8,0 մլ)։ Պահպանիչներ՝ նատրիումի ազիդ և ProClin 950։ Որակի սերտիֆիկատի առկայություն։ </t>
  </si>
  <si>
    <t>Rubella IgG կալիբրատոր, ARCHITECT i1000</t>
  </si>
  <si>
    <t xml:space="preserve">Rubella IgG կալիբրատոր՝ նախատեսված ARCHITECT i1000 սարքավորման համար։ 6 սրվակ (յուրաքանչյուրը 4,0 մլ)։ Calibrator A-ն պարունակում է մարդու պլազմա սպիտակուցի (ոչխարի) կայունացուցիչով: Կալիբրատորները B-F պարունակում են մարդու պլազմա (ռեակտիվ anti-Rubella IgG) սպիտակուցային (ոչխարի) կայունացուցիչով: Պահպանիչներ՝ նատրիումի ազիդ և ProClin 950։ Որակի սերտիֆիկատի առկայություն։ </t>
  </si>
  <si>
    <t>Ֆենոլֆթալեին</t>
  </si>
  <si>
    <t>Ֆենոլֆթալեին, սպիտակ բյուրեղային փոշի։ Որակի  սերտիֆիկատների առկայություն:</t>
  </si>
  <si>
    <t>Բենզիդին</t>
  </si>
  <si>
    <t>Բենզիդին, փոշի դեղնավուն։ Որակի սերտիֆիկատների առկայություն:</t>
  </si>
  <si>
    <t>Ռոմանովսկու գիմզա, փոշի ներկ</t>
  </si>
  <si>
    <t>Ռոմանովսկու գիմզա, փոշի ներկ։ Որակի սերտիֆիկատների առկայություն:</t>
  </si>
  <si>
    <t>Էոզին մեթիլեն կապույտ ըստ Մայ-Գրունվալդի (չոր)</t>
  </si>
  <si>
    <t>Էոզին մեթիլեն կապույտ ըստ Մայ-Գրունվալդի (չոր), փոշենման զանգված։ Որակի սերտիֆիկատի առկայություն։</t>
  </si>
  <si>
    <t>կգ</t>
  </si>
  <si>
    <t>Սիդերոբլաստների և սիդերոցիտների հայտնաբերման թեստ-հավաքածու</t>
  </si>
  <si>
    <t>Ռեագենտների հավաքածու՝ նախատեսված սիդերոբլաստների և սիդերոցիտների ցիտոքիմիական հայտնաբերման համար: IVD, 100 թեստ։</t>
  </si>
  <si>
    <t>Բարիումի սուլֆատ</t>
  </si>
  <si>
    <t>Բարիումի սուլֆատ, ռենտգենոսկոպիկ հետազոտությունների համար, փոշի, 100գ փաթեթավորմամբ։ Որակի սերտիֆիկատների առկայություն:</t>
  </si>
  <si>
    <t>Տրիպկազ-սոյային ագար 3P, ճառագայթված, չեզոքացուցիչներով</t>
  </si>
  <si>
    <t>Գելասպան լուծույթ 4%</t>
  </si>
  <si>
    <t>Ժելատին (40 գ/լ) պարունակող լուծույթ, ստերիլ: 1 պարկում՝ 500 մլ /կամ ավելի քիչ/։ Որակի սերտիֆիկատների առկայություն:</t>
  </si>
  <si>
    <t>Դեքստրան 40, 10% լուծույթ</t>
  </si>
  <si>
    <t>Միջավայր կրիոսառեցված բջիջների լվացման համար: Դեքստրան 40-ի 10% լուծույթ 0.9% նատրիումի քլորիդի մեջ: Առանց շիճուկի, առանց պրոտեինի, ստերիլ: 1 ֆլակոնում կամ պարկում՝ 250 մլ: Որակի սերտիֆիկատների առկայություն:</t>
  </si>
  <si>
    <t>Մեզի ստերիլ փորձանոթ</t>
  </si>
  <si>
    <t xml:space="preserve">Գլանաձև պլաստմասե ստերիլ փորձանոթ, տրամագիծը 16-17մմ, երկարությունը 100 մմ, ծավալը 10-12 մլ, որը նախատեսված է UF-4000+UC-3500 վերլուծիչների համար։ Ֆորմատ` 1 հատ: Ֆիրմային նշանի առկայություն: </t>
  </si>
  <si>
    <t>Anti-M Polyclonal / Monoclonal</t>
  </si>
  <si>
    <t>Ֆորմատ՝ 2 մլ: Ֆիրմային նշանի, արտադրողի կողմից տրված որակի հսկման միջազգային հավաստագրերի առկայություն։</t>
  </si>
  <si>
    <t xml:space="preserve">Anti-Fya Monoclonal </t>
  </si>
  <si>
    <t>Anti-lua </t>
  </si>
  <si>
    <t xml:space="preserve">Anti-lub Polyclonal </t>
  </si>
  <si>
    <t xml:space="preserve">Anti-P1 Monoclonal </t>
  </si>
  <si>
    <t xml:space="preserve">Anti-Lea Monoclonal </t>
  </si>
  <si>
    <t xml:space="preserve">Anti-Leb Monoclonal </t>
  </si>
  <si>
    <t>Բորաթթու</t>
  </si>
  <si>
    <t>Սպիտակ փոշի՝ 50 կամ 100 գրամանոց տարաներով։ Ֆիրմային նշանի, արտադրողի կողմից տրված որակի հսկման միջազգային հավաստագրերի առկայություն։</t>
  </si>
  <si>
    <t>Վազելինի յուղ</t>
  </si>
  <si>
    <t>Դեղնավուն հեղուկ: Ֆիրմային նշանի, արտադրողի կողմից տրված որակի հսկման միջազգային հավաստագրերի առկայություն։</t>
  </si>
  <si>
    <t>լ</t>
  </si>
  <si>
    <t>Ալբումինի որոշման թեստ - հավաքածու</t>
  </si>
  <si>
    <r>
      <t xml:space="preserve">Մեթոդ՝ կոլորիմետրիկ։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</si>
  <si>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t>ԱՍԼՕ /Անտիստրեպտոլիզին Օ/-ի որոշման տեստ հավաքածու</t>
  </si>
  <si>
    <r>
      <t xml:space="preserve">Մեթոդ՝ լատեքս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</si>
  <si>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t>Գամմա-գլյուտամիլտրանսպեպտիդազայի որոշման թեստ - հավաքածու</t>
  </si>
  <si>
    <t>Ռևմատոիդային ֆակտորների որոշման թեստ-հավաքածու</t>
  </si>
  <si>
    <r>
      <t xml:space="preserve">Մեթոդ՝ լատեքսային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</si>
  <si>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t>Բրուցելյոզի որոշման թեստ- հավաքածու</t>
  </si>
  <si>
    <r>
      <t xml:space="preserve">Մեթոդ՝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</si>
  <si>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t>Տրեպոնեմա պալիդումի (Սիֆիլիս) IgG-ի և IgM-ի որոշման թեստ-հավաքածու</t>
  </si>
  <si>
    <r>
      <t xml:space="preserve">Մեթոդ՝ իմունոֆերմենտային անալիզ: Ինկուբացիոն ժամանակը 30 րոպե 37ºC: Փորձանյութը` շիճուկ, պլազմա: TMB 450nm: Հավաքածուն պետք է պարունակի ծայրակալներ և նոսրացման տարա: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</si>
  <si>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t>Հեպատիտ C-ի որոշման թեստ-հավաքածու</t>
  </si>
  <si>
    <r>
      <t xml:space="preserve">Մեթոդ՝ իմունոֆերմենտային անալիզ: Ինկուբացիոն ժամանակը 30 րոպե 37ºC թափահարիչով+ 30 րոպե 37ºC+20 րոպե 18-25ºC: Փորձանյութը` շիճուկ, պլազմա: TMB 450nm: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</si>
  <si>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t>ՄԻԱՎ 1+2 վիրուսի նկատմամբ հակամարմինների և հակածնի որոշման թեստ-հավաքածու</t>
  </si>
  <si>
    <r>
      <t xml:space="preserve">Նախատեսված է արյան պլազմայում և արյան շիճուկում ՄԻԱՎ-ի p-24 հակածնի, ՄԻԱՎ 1-ի և ՄԻԱՎ 2-ի հակամարմինների հայտնաբերման համար։ Մեթոդ՝ իմունոֆերմենտային անալիզ: Ինկուբացիոն ժամանակը 40 րոպե 37ºC, թափահարիչով 30 րոպե 18-25ºC: Փորձանյութը` շիճուկ, պլազմա: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</si>
  <si>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t>ԴՆԹ չափիչ- DNA Ladder 1 kb</t>
  </si>
  <si>
    <t xml:space="preserve">ԴՆԹ չափիչ- DNA Ladder 1 kb, կազմված է ԴՆԹ-ի ֆրագմենտներից 250-10000 Զ.Ն.: Ֆրագմենտները ունեն բարձր կոնցենտրացիա և հեշտությամբ նույնականացվում են գելի վրա: Որակի սերտիֆիկատի առկայություն։ </t>
  </si>
  <si>
    <t>Տրիս-ացետատային էլեկտրոդային բուֆեր</t>
  </si>
  <si>
    <t xml:space="preserve">Տրիս-ացետատային էլեկտրոդային բուֆերը նախատեսված է ագարոզային և պոլիակրիլամիդային գելերի պատրաստման համար, նուկլեինաթթուների երկար ֆրագմենտների բաժանման համար: Հեղուկ, ծավալը 1լ, 50X կոնցենտրիկ: Որակի սերտիֆիկատի առկայություն։ </t>
  </si>
  <si>
    <t>BSA (խոշոր եղջերավոր անասունի շճային ալբումին)</t>
  </si>
  <si>
    <t>Խոշոր եղջերավոր անասունի շճային ալբումին, սպիտակուցի պարունակությունը 99% ոչ պակաս,բաց դեղին լիոֆիլիզացված փոշի, рН-6,5-7,5(2% ջրային լուծույթում), 25գ տարայում:</t>
  </si>
  <si>
    <t>Էլաստիկ սոսինձ</t>
  </si>
  <si>
    <t>Էլաստիկ սոսինձ գրաֆիկական դիզայնի և արհեստագործական օգտագործման համար: Սոսնձում է թուղթ, ստվարաթուղթ, մածուկ տախտակ, պլաստիկ թաղանթ և այլ ճկուն նյութեր: Ոչ մշտական ​​կամ մշտական ​​ամրագրման համար: Սոսնձված մասերը չեն դեֆորմացվում: Բնական կաուչուկի և օրգանական լուծիչների հիման վրա: Լաբորատորիայում օգտագործվում է ծածկապակին առարկայական ապակուն ամրացնելու համար: Առանց թթու: 125 գրամ: Եվրոպական արտադրության:</t>
  </si>
  <si>
    <t>Կոլցեմիդի լուծույթ</t>
  </si>
  <si>
    <t xml:space="preserve">Կոլցեմիդ լուծված Հանքսի բալանսավորված աղային լուծույթում (HBSS), 10µg/ml։ Նախատեսված է միտոզի փուլում մետաֆազային իլիկի խաթարման համար: Որակի սերտիֆիկատի առկայություն: Պարունակությունը 10մլ: </t>
  </si>
  <si>
    <t>Քրոմոսոմ Synchro M հավաքածու</t>
  </si>
  <si>
    <t xml:space="preserve">Քրոմոսոմ Synchro M հավաքածուն նախատեսված է ոսկրածուծի բջիջների բջջային ցիկլի սինխրոնիզացիայի համար: Որակի սերտիֆիկատի առկայություն։ </t>
  </si>
  <si>
    <t>Միջավայր ոսկրածուծի բջիջների աճեցման համար</t>
  </si>
  <si>
    <t xml:space="preserve">MarrowPrime, Complete Bone Marrow M-CE marked: Պարունակում է MEM-Alpha, գենտամիցին, FBS, L-glutamine, աճի ֆակտորներ, հորմոններ։ Որակի սերտիֆիկատի առկայություն։ </t>
  </si>
  <si>
    <t>PHA-M (Phytohemagglutinin M)</t>
  </si>
  <si>
    <t>PHA-M (Phytohemagglutinin M)-կարմիր լոբուց (Phaseolus vulgaris) անջատված լեկտին, որն օգտագործվում է լիմֆոցիտների կուլտուրաներում բջիջների պրոլիֆերացիայի խթանման համար, ստերիլ, նախատեսված in vitro ախտորոշման համար:</t>
  </si>
  <si>
    <t>ABO-Rh/Reverse</t>
  </si>
  <si>
    <t>ABO համակարգի և Rh (D) հակածինների, ինչպես նաև արյան խմբի և հսկողության ակնկալվող հակամարմինների որոշում։ Ագլյուտինացիայի վրա հիմնված կասետ՝ ապակյա միկրոսֆերաների կիրառմամբ BioVue ORTO Workstation սարքով։ Բաղադրությունը՝ Anti-A. հակա-մոնոկլոնալ հակամարմինների խառնուրդ (IgM, կլոններ MHO4) և 3D3), Anti-B: Anti-B մոնոկլոնալ հակամարմինների խառնուրդ (IgM, clones NB10.5A5 և NB1.19), Anti-B: Anti-B մոնոկլոնալ հակամարմինների խառնուրդ (IgM, clones NB10.5A5 և NB1.19), Anti-B: Anti-B մոնոկլոնալ հակամարմինների խառնուրդ (IgM, clones NB10.5A5 և NB1.19)։ Կասետային թեստերի քանակը 1: Տուփում 400 կասետ: Ֆիրմային նշանի, արտադրողի կողմից տրված որակի հսկման միջազգային հավաստագրերի առկայություն։ Ապրանքը մատակարարման պահին պետք է ունենա ընհանուր պիտանելիության ժամկետի առնվազն 1/2-ը։</t>
  </si>
  <si>
    <t>Rh/K (ֆենոտիպավորում)</t>
  </si>
  <si>
    <t>Rh համակարգի հակածինների և Kell որոշում ապակյա միկրոսֆերաների կիրառմամբ BioVue ORTO Workstation սարքով։ Բաղադրությունը՝ Anti-C. Մոնոկլոնային հակամարմիններ Anti-C
մարդկային (կլոն MS24), Anti-E: Anti-E մարդու մոնոկլոնային հակամարմիններ (կլոն C2), Anti-c. Հակա-c մոնոկլոնային հակամարմիններ (կլոն MS42), Anti-e. Մոնոկլոնալ հակամարմինների խառնուրդ Anti- e մուկ (clones MS16, MS21) և MS63) Anti-K. Հակա-K1 մոնոկլոնային հակամարմիններ (կլոն MS56)։ Վերահսկիչ. Ուժեղացուցիչ խառնուրդ։ Կասետային թեստերի քանակը 1: Տուփում 400 կասետ: Ֆիրմային նշանի, արտադրողի կողմից տրված որակի հսկման միջազգային հավաստագրերի առկայություն։ Ապրանքը մատակարարման պահին պետք է ունենա ընհանուր պիտանելիության ժամկետի առնվազն 1/2-ը։</t>
  </si>
  <si>
    <t>TSA 3P irradiated with Neutralizers 4 hour under laminar flow validated։ Սննդային միջավայր, տրիպտիկ սոյայի ագար «մաքուր տարածքներում» մակերեսների մանրէաբանական մոնիտորինգի համար: Ճառագայթված: Ֆորմատ՝ 1 տուփում 20 հատ: Որակի  սերտիֆիկատների առկայություն:</t>
  </si>
  <si>
    <t>SSO Class I A տիպավորման հավաք</t>
  </si>
  <si>
    <t>SSO Class I B տիպավորման հավաք</t>
  </si>
  <si>
    <t>SSO Class I C տիպավորման հավաք</t>
  </si>
  <si>
    <t>SSO Class II DPA1/DPB1 տիպավորման հավաք</t>
  </si>
  <si>
    <t>SSO Class II DRB1 տիպավորման հավաք</t>
  </si>
  <si>
    <t>SSO Class I A տիպավորման հավաք՝ նախատեսված LABScan 3D անալիզատորի միջոցով SSO Class I A տիպավորման համար մարդու շիճուկում։ Նախատեսված է in-vitro ախտորոշման (IVD) համար։ Թեստերի քանակը՝ 20: Ֆիրմային նշանի, արտադրողի կողմից տրված որակի հսկման միջազգային հավաստագրերի առկայություն։</t>
  </si>
  <si>
    <t>SSO Class I B տիպավորման հավաք՝ նախատեսված LABScan 3D անալիզատորի միջոցով SSO Class I B տիպավորման համար մարդու շիճուկում։ Նախատեսված է in-vitro ախտորոշման (IVD) համար։ Թեստերի քանակը՝ 20։ Ֆիրմային նշանի, արտադրողի կողմից տրված որակի հսկման միջազգային հավաստագրերի առկայություն։</t>
  </si>
  <si>
    <t>SSO Class I C տիպավորման հավաք՝ նախատեսված LABScan 3D անալիզատորի միջոցով SSO Class I C տիպավորման համար մարդու շիճուկում։ Նախատեսված է in-vitro ախտորոշման (IVD) համար։ Թեստերի քանակը՝ 20։ Ֆիրմային նշանի, արտադրողի կողմից տրված որակի հսկման միջազգային հավաստագրերի առկայություն։</t>
  </si>
  <si>
    <t>SSO Class II DPA1/DPB1 տիպավորման հավաք՝ նախատեսված LABScan 3D անալիզատորի միջոցով SSO Class II DPA1/DPB1 տիպավորման համար մարդու շիճուկում։ Նախատեսված է in-vitro ախտորոշման (IVD) համար։ Թեստերի քանակը՝ 20։ Ֆիրմային նշանի, արտադրողի կողմից տրված որակի հսկման միջազգային հավաստագրերի առկայություն։</t>
  </si>
  <si>
    <t>SSO Class II DRB1 տիպավորման հավաք՝ նախատեսված LABScan 3D անալիզատորի միջոցով SSO Class II DRB1 տիպավորման համար մարդու շիճուկում։ Նախատեսված է in-vitro ախտորոշման (IVD) համար։ Թեստերի քանակը՝ 20։ Ֆիրմային նշանի, արտադրողի կողմից տրված որակի հսկման միջազգային հավաստագրերի առկայություն։</t>
  </si>
  <si>
    <t>C ռեակտիվ սպիտակուցի քանակական որոշման թեստ-հավաքածու (CRP quantitative, c pack green), որը նախատեսված է cobas c303 վերլուծիչի համար: Օրիգինալ: Ֆորմատ` 500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</si>
  <si>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STA Compact MAX-ի համար  նախատեսված մալուխների խցիկի 
ջերմաստիճանային զոնդ</t>
  </si>
  <si>
    <t>STA Compact MAX-ի համար  նախատեսված մալուխների խցիկի 
ջերմաստիճանային զոնդ։ Ֆիրմային նշանի, արտադրողի կողմից տրված որակի հսկման միջազգային հավաստագրերի առկայություն։ Տեղադրումը երաշխավորված մասնագետների կողմից։</t>
  </si>
  <si>
    <t>CPV</t>
  </si>
  <si>
    <t>Կոբաս C311 Միզաթթվի որոշման թեստ-կասետ</t>
  </si>
  <si>
    <t>33691162/605</t>
  </si>
  <si>
    <t>33691162/606</t>
  </si>
  <si>
    <t>33691162/607</t>
  </si>
  <si>
    <t>33691162/608</t>
  </si>
  <si>
    <t>33691162/609</t>
  </si>
  <si>
    <t>33691162/610</t>
  </si>
  <si>
    <t>33691162/611</t>
  </si>
  <si>
    <t>33691162/612</t>
  </si>
  <si>
    <t>33691162/613</t>
  </si>
  <si>
    <t>33691162/614</t>
  </si>
  <si>
    <t>33691162/615</t>
  </si>
  <si>
    <t>33691162/616</t>
  </si>
  <si>
    <t>33691162/617</t>
  </si>
  <si>
    <t>33691162/618</t>
  </si>
  <si>
    <t>33691162/619</t>
  </si>
  <si>
    <t>33691162/620</t>
  </si>
  <si>
    <t>33691162/621</t>
  </si>
  <si>
    <t>33691162/622</t>
  </si>
  <si>
    <t>33691162/623</t>
  </si>
  <si>
    <t>33691162/624</t>
  </si>
  <si>
    <t>33691162/625</t>
  </si>
  <si>
    <t>33691162/626</t>
  </si>
  <si>
    <t>33691162/627</t>
  </si>
  <si>
    <t>33691162/628</t>
  </si>
  <si>
    <t>33691162/629</t>
  </si>
  <si>
    <t>33691162/630</t>
  </si>
  <si>
    <t>33691162/631</t>
  </si>
  <si>
    <t>33691162/632</t>
  </si>
  <si>
    <t>33691162/633</t>
  </si>
  <si>
    <t>33691162/634</t>
  </si>
  <si>
    <t>33691162/635</t>
  </si>
  <si>
    <t>33691162/636</t>
  </si>
  <si>
    <t>33691162/637</t>
  </si>
  <si>
    <t>33691420/506</t>
  </si>
  <si>
    <t>33691420/507</t>
  </si>
  <si>
    <t>33691420/508</t>
  </si>
  <si>
    <t>33691420/509</t>
  </si>
  <si>
    <t>33691420/510</t>
  </si>
  <si>
    <t>33691420/511</t>
  </si>
  <si>
    <t>33691420/512</t>
  </si>
  <si>
    <t>33691420/513</t>
  </si>
  <si>
    <t>33691420/514</t>
  </si>
  <si>
    <t>33691420/515</t>
  </si>
  <si>
    <t>33691420/516</t>
  </si>
  <si>
    <t>33691420/517</t>
  </si>
  <si>
    <t>33691420/518</t>
  </si>
  <si>
    <t>33691420/519</t>
  </si>
  <si>
    <t>33691420/520</t>
  </si>
  <si>
    <t>33691420/521</t>
  </si>
  <si>
    <t>33691420/522</t>
  </si>
  <si>
    <t>33691411/501</t>
  </si>
  <si>
    <t>33691411/502</t>
  </si>
  <si>
    <t>33691411/503</t>
  </si>
  <si>
    <t>33691411/504</t>
  </si>
  <si>
    <t>33691411/505</t>
  </si>
  <si>
    <t>33691160/528</t>
  </si>
  <si>
    <t>33691160/529</t>
  </si>
  <si>
    <t>33691160/530</t>
  </si>
  <si>
    <t>33691160/531</t>
  </si>
  <si>
    <t>33691160/532</t>
  </si>
  <si>
    <t>33691160/533</t>
  </si>
  <si>
    <t>33691160/534</t>
  </si>
  <si>
    <t>33691160/535</t>
  </si>
  <si>
    <t>33691160/536</t>
  </si>
  <si>
    <t>33691160/537</t>
  </si>
  <si>
    <t>33691160/538</t>
  </si>
  <si>
    <t>33691160/539</t>
  </si>
  <si>
    <t>33691160/540</t>
  </si>
  <si>
    <t>33691160/541</t>
  </si>
  <si>
    <t>33691160/542</t>
  </si>
  <si>
    <t>33691160/543</t>
  </si>
  <si>
    <t>33691160/544</t>
  </si>
  <si>
    <t>33691160/545</t>
  </si>
  <si>
    <t>33691160/546</t>
  </si>
  <si>
    <t>33691160/547</t>
  </si>
  <si>
    <t>33691160/548</t>
  </si>
  <si>
    <t>33691160/549</t>
  </si>
  <si>
    <t>33691160/550</t>
  </si>
  <si>
    <t>33691160/551</t>
  </si>
  <si>
    <t>33691160/552</t>
  </si>
  <si>
    <t>33691160/553</t>
  </si>
  <si>
    <t>33691160/554</t>
  </si>
  <si>
    <t>33691160/555</t>
  </si>
  <si>
    <t>33691160/556</t>
  </si>
  <si>
    <t>33691160/557</t>
  </si>
  <si>
    <t>33191310/503</t>
  </si>
  <si>
    <t>33691410/501</t>
  </si>
  <si>
    <t>33141211/515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</si>
  <si>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</si>
  <si>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</t>
  </si>
  <si>
    <t>Ապրանքը մատակարարման պահին պետք է ունենա ընդհանուր պիտանելիության ժամկետի առնվազն 75%-ի առկայություն, եթե տեխնիկական բնութագրով այլ բան նախատեսված չէ։
Ապրանքը պետք է լինի չօգտագործված: Գործարանային փաթեթավորումը  պարտադրիր է:
Ապրանքի տեղափոխումը և բեռնաթափումը մինչև Պատվիրատուի դեղատուն իրականացնում է մատակարարը։</t>
  </si>
  <si>
    <t>.</t>
  </si>
  <si>
    <t>Условия поставки: Поставка Товара(ов) осуществляется Продавцом, в случае наличия финансовых средств после заключения настоящего Соглашения, с даты вступления в силу заключенного между сторонами соглашения до 30 декабря 2026 года,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на первом этапе составляет 20 календарных дней. Заказ на поставку Товара(ов) размещается Покупателем у Продавца устно или в письменной форме (в том числе путем отправки заказа с адреса электронной почты Покупателя на адрес электронной почты Продавца). Пункт 2 статьи 37 Закона применяется к перечню товаров, не заказанных Покупателем в соответствии с договором и соглашением в период до 30 декабря данного года.</t>
  </si>
  <si>
    <t>Товары, указанные в настоящем Приложении, должны иметь сертификат качества на момент поставки Покупателю в течение срока исполнения договора, если это применимо к данному товару. Если это предусмотрено договором, Продавец также должен предоставить Покупателю гарантийное письмо или сертификат соответствия от производителя товара или его представителя.</t>
  </si>
  <si>
    <t>Продукт должен иметь не менее 75% от своего полного срока годности на момент поставки, если иное не указано в технических характеристиках. Продукт должен быть неиспользованным. Заводская упаковка обязательна. Поставщик осуществляет транспортировку и разгрузку продукта в аптеку Заказчика.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</si>
  <si>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</si>
  <si>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</si>
  <si>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</si>
  <si>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</si>
  <si>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</si>
  <si>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</si>
  <si>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Тест-кассета Cobas C311 для определения уровня мочевой кислоты</t>
  </si>
  <si>
    <t>Тест-кассета для определения уровня мочевой кислоты (Uric Acid, cobas Integra, cobas c) для анализаторов Cobas Integra и Cobas C311. Формат: 400 тестов. Образец для анализа: сыворотка крови. Наличие товарного знака, международных сертификатов контроля качества, выданных производителем. Только для диагностики in vitro.</t>
  </si>
  <si>
    <t>Cobas C311 SMS</t>
  </si>
  <si>
    <t>Для анализатора SMS Cobas C311. Формат: 50 мл.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</si>
  <si>
    <t>Галогенная лампа Cobas C311, комплект галогенных ламп, 12 В/50 Вт.</t>
  </si>
  <si>
    <t>Галогенная лампа Cobas c311 50 В. Обязательным условием является предоставление участником гарантийного письма на изделие/изделия от производителя или его представителя, либо сертификатов соответствия, предоставленных производителем на этапе исполнения договора.</t>
  </si>
  <si>
    <r>
      <t>Аммиак/этанол/CO</t>
    </r>
    <r>
      <rPr>
        <sz val="14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Калибратор NH3/ETH/CO2, Cobas C311</t>
    </r>
  </si>
  <si>
    <r>
      <t>Калибратор для аммиака/этанола/угарного газа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Для анализаторов Cobas Integra и Cobas C311. Формат: 2x4 мл.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  </r>
  </si>
  <si>
    <r>
      <t>Аммиак/этанол/CO</t>
    </r>
    <r>
      <rPr>
        <sz val="14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контроль нормальный NH3/ETH/CO2 Контроль N, Cobas C311</t>
    </r>
  </si>
  <si>
    <r>
      <t>Аммиак/этанол/CO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Контрольный раствор N для анализаторов Cobas Integra и Cobas C311. Контрольная жидкость. Формат: 5 x 4 мл.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  </r>
  </si>
  <si>
    <r>
      <t>Аммиак/этанол/CO</t>
    </r>
    <r>
      <rPr>
        <sz val="16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Контроль патологии NH3/ETH/CO2 Контроль A, Cobas C311</t>
    </r>
  </si>
  <si>
    <r>
      <t>Аммиак/этанол/CO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Контрольный раствор A для анализаторов Cobas Integra и Cobas C311. Контрольная жидкость. Формат: 5 x 4 мл.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  </r>
  </si>
  <si>
    <t>Набор для определения амилазы в поджелудочной железе Cobas C311</t>
  </si>
  <si>
    <t>Набор для определения α-амилазы (панкреатической) для анализаторов cobas Integra и cobas c311 (Alpha-amylase Pancreatic, cobas Integra, cobas c). Формат: 200 тестов. Образец для анализа: сыворотка крови. Обязательным условием для участника на этапе исполнения договора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производителем. Только для диагностики in vitro.</t>
  </si>
  <si>
    <t>Реакционные кюветы, набор ячеек cobas C311</t>
  </si>
  <si>
    <t>Реакционные кюветы для прибора Cobas C311. Формат: 3x6 сегментов/шт. Обязательным условием для участника является предоставление гарантийного письма на изделие/изделия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</si>
  <si>
    <t xml:space="preserve"> Preciset RF для биохимического анализа Cobas C311</t>
  </si>
  <si>
    <t>Анализатор Cobas C311 PrecisetRF: Формат: 5 x 1 мл в коробке.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</si>
  <si>
    <t xml:space="preserve"> Presicontrol RF для анализатора Cobas C311</t>
  </si>
  <si>
    <t>Контрольная жидкость Precicontrol RF: для анализаторов Cobas Integra и Cobas C311. Формат: Уровень 1: 2 x 1 мл, Уровень 2: 2 x 1 мл/каждая.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</si>
  <si>
    <t>Набор для определения альбумина cobas c303</t>
  </si>
  <si>
    <t>Набор для определения альбумина (Альбумин, упаковка C, зеленая), предназначен для анализатора COBAS C303. Оригинал: Формат: 750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</si>
  <si>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Тест-набор для определения альфа-амилазы Cobas C303</t>
  </si>
  <si>
    <t>Набор для определения альфа-амилазы (Amyl, c pack green), предназначенный для анализатора cobas c303. Оригинал: Формат: 750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</si>
  <si>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кальция COBAS C303</t>
  </si>
  <si>
    <t>Набор для определения кальция (Calcium, c pack green), предназначенный для анализатора cobas c303. Оригинал: Формат: 1500 тестов в коробке/штуке.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</si>
  <si>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количественного определения С-реактивного белка cobas c303</t>
  </si>
  <si>
    <t>Набор для количественного определения С-реактивного белка (CRP quantitative, c pack green), предназначенный для анализатора cobas c303. Оригинал: Формат: 500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</si>
  <si>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содержания железа в крови COBAS C303</t>
  </si>
  <si>
    <t>Набор для определения железа (железо, упаковка зеленого цвета) предназначен для анализатора COBAS C303. Оригинал: Формат: 700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</si>
  <si>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Тест-набор для определения лактатдегидрогеназы cobas c303</t>
  </si>
  <si>
    <t>Набор для определения лактатдегидрогеназы (ЛДГ, c pack green), предназначенный для анализатора cobas c303. Оригинал: Формат: 850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</si>
  <si>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липопротеинов низкой плотности cobas c303</t>
  </si>
  <si>
    <t>Набор для определения липопротеинов низкой плотности (ЛПНП, c pack green) для анализатора cobas c303. Оригинал: Формат: 600 тестов в коробке/штука. Образец для анализа: сыворотка крови. Новый, неиспользованный, в оригинальной упаковке. Только для диагностики in vitro: Обязательным условием для выполнения договора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производителем.</t>
  </si>
  <si>
    <t>Набор для определения липазы cobas c303</t>
  </si>
  <si>
    <t>Набор для определения липазы (LIPC, c pack green), предназначенный для анализатора cobas c303. Оригинал: Формат: 200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</si>
  <si>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содержания магния Cobas C303</t>
  </si>
  <si>
    <t>Набор для определения магния (MG, c pack green), предназначенный для анализатора cobas c303. Оригинал: Формат: 690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</si>
  <si>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анализа уровня мочевой кислоты Cobas C303</t>
  </si>
  <si>
    <t>Набор для анализа мочевой кислоты (UA, c pack green), предназначенный для анализатора cobas c303. Оригинал: Формат: 1300 тестов в коробке/штуцере.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</si>
  <si>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общего белка cobas c303</t>
  </si>
  <si>
    <t>Набор для определения общего белка (TP, c pack green), предназначенный для анализатора cobas c303. Оригинал: Формат: 1050 тестов в коробке/штуцере.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</si>
  <si>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аланин-аминотрансферазы cobas c303</t>
  </si>
  <si>
    <t>Набор для определения аланин-аминотрансферазы (АЛТ, c pack green), предназначенный для анализатора cobas c303. Оригинал: Формат: 450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</si>
  <si>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аспартатаминотрансферазы Cobas C303</t>
  </si>
  <si>
    <t>Набор для определения аспартатаминотрансферазы (AST, c pack green), предназначенный для анализатора cobas c303. Оригинал: Формат: 500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</si>
  <si>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уровня глюкозы Cobas C303</t>
  </si>
  <si>
    <t>Набор для определения уровня глюкозы (GLUC, c pack green), предназначенный для анализатора cobas c303. Оригинал: Формат: 3300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</si>
  <si>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креатинина Cobas C303</t>
  </si>
  <si>
    <t>Набор для определения креатинина (CREAJ, c pack green), предназначенный для анализатора cobas c303. Оригинал: Формат: 2500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</si>
  <si>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общего билирубина cobas c303</t>
  </si>
  <si>
    <t>Набор для определения общего билирубина (BIL-T, c pack green), предназначенный для анализатора cobas c303. Оригинал: Формат: 1050 тестов в коробке/штуцере.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</si>
  <si>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Тест-набор для определения гамма-глутамилтранспептидазы cobas c303</t>
  </si>
  <si>
    <t>Набор для определения гамма-глутамилтранспептидазы (ГГТ, c pack green), предназначенный для анализатора cobas c303. Оригинал: Формат: 400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</si>
  <si>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ревматоидного фактора COBAS C303</t>
  </si>
  <si>
    <t>Набор для определения ревматоидного фактора (РФ, упаковка c, зеленая), предназначен для анализатора cobas c303. Оригинал: Формат: 400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</si>
  <si>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содержания фосфора COBAS C303</t>
  </si>
  <si>
    <t>Набор для определения фосфора (PHOS, c pack green), предназначенный для анализатора cobas c303. Оригинал: Формат: 750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</si>
  <si>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триглицеридов Cobas C303</t>
  </si>
  <si>
    <t>Набор для определения триглицеридов (TRIG, c pack green), предназначенный для анализатора cobas c303. Оригинал: Формат: 1000 тестов в коробке/штуке.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</si>
  <si>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Калибратор бета-2 микроглобулина cobas c303</t>
  </si>
  <si>
    <t>Калибратор бета-2 микроглобулина. Предназначен для анализатора COBAS C303. Формат: 2 x 1 мл. Оригинал: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</si>
  <si>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Контроль бета-2-микроглобулина cobas c303</t>
  </si>
  <si>
    <t>Контрольный раствор бета-2 микроглобулина. Предназначен для анализатора cobas c303. Формат: уровень 1 - 2 x 1 мл, уровень 2 - 2 x 1 мл. Оригинал: новый, неиспользованный, в заводской упаковке. Только для диагностики in vitro: обязательным условием исполнения договора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производителем.</t>
  </si>
  <si>
    <t>Ecotergent c303, COBAS C PACK Green</t>
  </si>
  <si>
    <t>Средство Ecotergent (ECO-D, c pack green) предназначено для анализатора cobas c303. Оригинал: Формат: 40 мл/штука. Новое, неиспользованное,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</si>
  <si>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Пиридоксальфосфат, COBAS C PACK GREEN, cobas c303</t>
  </si>
  <si>
    <t>Пиридоксальфосфат (PYP, c pack green) предназначен для анализатора cobas c303. Оригинал: Формат: 950 тестов/штука.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</si>
  <si>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Реакционные кюветы cobas c303</t>
  </si>
  <si>
    <t>Предназначен для анализатора COBAS C303. Оригинальный. Формат: 24 сегмента в коробке. Новый, неиспользованный, в заводской упаковке. Обязательным условием является предоставление участником гарантийного письма на изделие/изделия от производителя или его представителя, либо сертификатов соответствия, предоставленных производителем на этапе исполнения договора.</t>
  </si>
  <si>
    <t xml:space="preserve"> Тромбопластин</t>
  </si>
  <si>
    <t>Набор для определения содержания лития в тромбопластине для анализатора Helena C-4. Формат: 8 x 5 мл, 400 определений. Фирменный продукт.</t>
  </si>
  <si>
    <t>Тест-набор для определения растворимых комплексов фибрин-мономер</t>
  </si>
  <si>
    <t>Набор для определения растворимых комплексов фибрин-мономер в плазме крови, 100 определений. Торговая марка, сертификат происхождения.</t>
  </si>
  <si>
    <t>Контрольный образец для тестирования на антитела к HBs II (Architect 1000SR)</t>
  </si>
  <si>
    <t>Контрольный образец для тест-набора для определения антител к HBs II, предназначенный для анализатора иммуноферментного анализа Abbott Architect 1000SR. Формат: 2 x 8 мл. Наличие товарного знака, международных сертификатов контроля качества, выданных производителем.</t>
  </si>
  <si>
    <t xml:space="preserve"> Калибровочный комплект для определения параметров HBSAJ QUAL II (Architect 1000SR)</t>
  </si>
  <si>
    <t>Калибровочный набор HBsAg QUAL II для анализатора ферментного иммуноанализа Abbott Architect 1000SR. Формат: 2 x 4 мл. Фирменное наименование, международные сертификаты контроля качества, выданные производителем.</t>
  </si>
  <si>
    <t>Комплект для тестирования решений HBSAJ QUAL II Control (Architect 1000SR)</t>
  </si>
  <si>
    <t>Контрольный тест-набор HBsAg QUAL II, предназначенный для анализатора ферментного иммуноанализа Abbott Architect 1000SR. Формат: 2 x 8 мл. Торговая марка, международные сертификаты контроля качества, выданные производителем.</t>
  </si>
  <si>
    <t>Перегородка для промывочной чашки (Architect 1000SR)</t>
  </si>
  <si>
    <t>Перегородка для промывочного стакана, разработанная для анализатора иммуноферментного анализа Abbott Architect 1000SR. Фирменное наименование, международные сертификаты контроля качества, выданные производителем.</t>
  </si>
  <si>
    <t>Калибратор IgM к краснухе, ARCHITECT i1000</t>
  </si>
  <si>
    <t xml:space="preserve"> Калибратор IgM к краснухе для прибора ARCHITECT i1000. 1 флакон (объемом 4,0 мл). Калибратор содержит стабилизатор белков плазмы человека. Консерванты: азид натрия и ProClin 950. Наличие сертификата качества.</t>
  </si>
  <si>
    <t>Контрольный тест на антитела IgM к вирусу краснухи (контроль) ARCHITECT i1000</t>
  </si>
  <si>
    <t>Контрольный раствор IgM к вирусу краснухи для прибора ARCHITECT i1000, 2 флакона (по 4,0 мл каждый). Консерванты: азид натрия и ProClin. Отрицательный контрольный тест содержит стабилизатор белков плазмы человека, а положительный контрольный тест содержит стабилизатор белков плазмы человека и гибридные моноклональные антитела IgM к вирусу краснухи (человеческие). Наличие сертификата качества.</t>
  </si>
  <si>
    <t>Скрининговый тест на антитела IgG к краснухе, ARCHITECT i1000</t>
  </si>
  <si>
    <t>Контрольный образец IgG к краснухе для прибора ARCHITECT i1000. 3 флакона (по 8,0 мл каждый). Консерванты: азид натрия и ProClin 950. Сертификат качества предоставляется.</t>
  </si>
  <si>
    <t>Калибратор IgG к краснухе, ARCHITECT i1000</t>
  </si>
  <si>
    <t xml:space="preserve"> Калибратор антител IgG к краснухе для прибора ARCHITECT i1000. 6 флаконов (по 4,0 мл каждый). Калибратор A содержит плазму человека с белковым стабилизатором (овечьим). Калибраторы BF содержат плазму человека (реактивные антитела IgG к краснухе) с белковым стабилизатором (овечьим). Консерванты: азид натрия и ProClin 950. Сертификат качества предоставляется.</t>
  </si>
  <si>
    <t>Фенолфталеин</t>
  </si>
  <si>
    <t>Фенолфталеин, белый кристаллический порошок. Наличие сертификатов качества.</t>
  </si>
  <si>
    <t>Бензидин</t>
  </si>
  <si>
    <t>Бензидин, желтоватый порошок. Наличие сертификатов качества.</t>
  </si>
  <si>
    <t>Романовский Гимза, порошковое пятно</t>
  </si>
  <si>
    <t>Романовский Гимза, порошковая краска. Наличие сертификатов качества.</t>
  </si>
  <si>
    <t>Эозин метиленовый синий по методу Май-Грюнвальда (в сухом виде)</t>
  </si>
  <si>
    <t>Эозин метиленовый синий по методу Май-Грюнвальда (сухой), порошкообразная масса. Наличие сертификата качества.</t>
  </si>
  <si>
    <t>Набор для определения сидеробластов и сидероцитов</t>
  </si>
  <si>
    <t>Набор реагентов для цитохимического определения сидеробластов и сидероцитов. Для диагностики in vitro, 100 тестов.</t>
  </si>
  <si>
    <t>сульфат бария</t>
  </si>
  <si>
    <t>Сульфат бария для рентгенологических исследований, порошок, упаковка 100 г. Наличие сертификатов качества.</t>
  </si>
  <si>
    <t>Трипказе-соевый агар 3P, облученный, с нейтрализаторами</t>
  </si>
  <si>
    <t>Триптический соевый агар TSA 3P, облученный нейтрализаторами в течение 4 часов в ламинарном потоке, прошедший валидацию. Используется для микробиологического мониторинга поверхностей в «чистых зонах». Облученный. Формат: 20 штук в 1 коробке. Наличие сертификатов качества.</t>
  </si>
  <si>
    <t>Раствор для уничтожения геля 4%</t>
  </si>
  <si>
    <t>Стерильный раствор желатина (40 г/л). 1 пакет: 500 мл /или меньше/. Наличие сертификатов качества.</t>
  </si>
  <si>
    <t>Декстран 40, 10% раствор</t>
  </si>
  <si>
    <t>Питательная среда для промывания криоконсервированных клеток. 10% раствор декстрана 40 в 0,9% растворе хлорида натрия. Не содержит сыворотки, белков, стерильна. 1 флакон или пакет объемом 250 мл. Наличие сертификатов качества.</t>
  </si>
  <si>
    <t>Стерильная пробирка для анализа мочи</t>
  </si>
  <si>
    <t xml:space="preserve"> Цилиндрическая пластиковая стерильная пробирка, диаметр 16-17 мм, длина 100 мм, объем 10-12 мл, предназначена для анализаторов UF-4000+UC-3500. Формат: 1 шт. Фирменная.</t>
  </si>
  <si>
    <t>Анти-М поликлональные / моноклональные</t>
  </si>
  <si>
    <t>Формат: 2 мл. Наличие товарного знака, международных сертификатов контроля качества, выданных производителем.</t>
  </si>
  <si>
    <t xml:space="preserve"> Моноклональное антитело против Fya</t>
  </si>
  <si>
    <t>Анти-луа</t>
  </si>
  <si>
    <t>Антилуб поликлональные</t>
  </si>
  <si>
    <t xml:space="preserve"> Моноклональное антитело против P1</t>
  </si>
  <si>
    <t xml:space="preserve"> Антиличиночные моноклональные антитела</t>
  </si>
  <si>
    <t xml:space="preserve"> Анти-Leb моноклональные антитела</t>
  </si>
  <si>
    <t>борная кислота</t>
  </si>
  <si>
    <t>Белый порошок в контейнерах по 50 или 100 грамм. Наличие товарного знака и международных сертификатов контроля качества, выданных производителем.</t>
  </si>
  <si>
    <t>Вазелиновое масло</t>
  </si>
  <si>
    <t>Жидкость желтоватого цвета. Наличие товарного знака и международных сертификатов контроля качества, выданных производителем.</t>
  </si>
  <si>
    <t>набор для определения альбумина</t>
  </si>
  <si>
    <r>
      <t xml:space="preserve"> Метод: колориметрический. Наличие товарного знака и международных сертификатов контроля качества, выданных производителем.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«Тест». Предложения по цене принимаются за 1 тест (1 решение).</t>
    </r>
  </si>
  <si>
    <t>Тест-набор на антистрептолизин О (ASLO)</t>
  </si>
  <si>
    <r>
      <t xml:space="preserve"> Метод: латексная агглютинация. Наличие товарного знака и международных сертификатов контроля качества, выданных производителем.</t>
    </r>
    <r>
      <rPr>
        <b/>
        <sz val="10"/>
        <color rgb="FF000000"/>
        <rFont val="GHEA Grapalat"/>
        <family val="3"/>
      </rPr>
      <t xml:space="preserve"> Единица измерения «Штука» эквивалентна единице измерения «Тест». Предложения по цене принимаются за 1 тест (1 решение).</t>
    </r>
  </si>
  <si>
    <t>набор для определения гамма-глутамилтранспептидазы</t>
  </si>
  <si>
    <t>набор для определения ревматоидного фактора</t>
  </si>
  <si>
    <r>
      <t>Метод: латексная агглютинация. Наличие товарного знака и международных сертификатов контроля качества, выданных производителем.</t>
    </r>
    <r>
      <rPr>
        <b/>
        <sz val="10"/>
        <color rgb="FF000000"/>
        <rFont val="GHEA Grapalat"/>
        <family val="3"/>
      </rPr>
      <t xml:space="preserve"> Единица измерения «Штука» эквивалентна единице измерения «Тест». Предложения по цене принимаются за 1 тест (1 решение).</t>
    </r>
  </si>
  <si>
    <t>набор для тестирования на бруцеллез</t>
  </si>
  <si>
    <r>
      <t xml:space="preserve"> Метод: агглютинация. Наличие товарного знака и международных сертификатов контроля качества, выданных производителем.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«тест»; предложения по цене принимаются за 1 тест (1 решение).</t>
    </r>
  </si>
  <si>
    <t>Тест-набор для определения антител IgG и IgM к Treponema pallidum (сифилис).</t>
  </si>
  <si>
    <r>
      <t xml:space="preserve"> Метод: иммуноферментный анализ. Время инкубации: 30 минут при 37ºC. Тестируемый материал: сыворотка, плазма. TMB 450 нм. В комплект должны входить наконечники и контейнер для разведения. Наличие товарного знака, международных сертификатов контроля качества, выданных производителем, ISO9001.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«Тест». Предложения по цене принимаются за 1 тест (1 решение).</t>
    </r>
  </si>
  <si>
    <t>набор для тестирования на гепатит С</t>
  </si>
  <si>
    <r>
      <t>Метод: иммуноферментный анализ. Время инкубации: 30 минут при 37ºC с шейкером + 30 минут при 37ºC + 20 минут при 18-25ºC. Тестируемый материал: сыворотка, плазма. TMB 450 нм. Наличие товарного знака, международные сертификаты контроля качества, выданные производителем, ISO9001.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«Тест». Предложения по цене принимаются за 1 тест (1 решение).</t>
    </r>
  </si>
  <si>
    <t>Набор для тестирования на антитела и антигены ВИЧ 1+2</t>
  </si>
  <si>
    <r>
      <t>Предназначен для обнаружения антигена ВИЧ p-24, антител к ВИЧ 1 и ВИЧ 2 в плазме и сыворотке крови. Метод: иммуноферментный анализ. Время инкубации: 40 минут при 37ºC, 30 минут при 18-25ºC с перемешиванием. Тестируемый материал: сыворотка, плазма. Наличие товарного знака, международных сертификатов контроля качества, выданных производителем, ISO9001.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«Тест». Предложения по цене принимаются за 1 тест (1 решение).</t>
    </r>
  </si>
  <si>
    <t>ДНК-лестница 1 кб</t>
  </si>
  <si>
    <t>ДНК-лестница 1 кб состоит из фрагментов ДНК размером 250-10000 пар оснований. Фрагменты имеют высокую концентрацию и легко идентифицируются на геле. Наличие сертификата качества.</t>
  </si>
  <si>
    <t>Трис-ацетатный электродный буфер</t>
  </si>
  <si>
    <t xml:space="preserve"> Трис-ацетатный электродный буфер предназначен для приготовления агарозных и полиакриламидных гелей, для разделения длинных фрагментов нуклеиновых кислот. Жидкость, объем 1 л, 50-кратная концентрация. Наличие сертификата качества.</t>
  </si>
  <si>
    <t>БСА (бычий сывороточный альбумин)</t>
  </si>
  <si>
    <t>Бычий сывороточный альбумин, содержание белка не менее 99%, светло-желтый лиофилизированный порошок, pH 6,5-7,5 (в 2% водном растворе), в контейнере 25 г.</t>
  </si>
  <si>
    <t>Эластичный клей</t>
  </si>
  <si>
    <t>Эластичный клей для графического дизайна и рукоделия. Склеивает бумагу, картон, ДСП, полиэтиленовую пленку и другие гибкие материалы. Для временной или постоянной фиксации. Склеиваемые детали не деформируются. На основе натурального каучука и органических растворителей. Используется в лаборатории для прикрепления покровного стекла к образцу. Не содержит кислоты. 125 грамм. Произведено в Европе.</t>
  </si>
  <si>
    <t>раствор колцемида</t>
  </si>
  <si>
    <t>Колцемид, растворенный в сбалансированном солевом растворе Хэнкса (HBSS), 10 мкг/мл. Предназначен для разрушения метафазного веретена во время митоза. Наличие сертификата качества. Объем: 10 мл.</t>
  </si>
  <si>
    <t>Набор хромосом Synchro M</t>
  </si>
  <si>
    <t xml:space="preserve"> Набор Chromosome Synchro M предназначен для синхронизации клеточного цикла клеток костного мозга. Имеется сертификат качества.</t>
  </si>
  <si>
    <t>Питательная среда для выращивания клеток костного мозга</t>
  </si>
  <si>
    <t xml:space="preserve"> MarrowPrime, полный комплекс костного мозга, маркировка M-CE: содержит MEM-Alpha, гентамицин, фетальную бычью сыворотку (FBS), L-глутамин, факторы роста, гормоны. Наличие сертификата качества гарантировано.</t>
  </si>
  <si>
    <t>ФГА-М (фитогемагглютинин М)</t>
  </si>
  <si>
    <t>ФГА-М (фитогемагглютинин М) — лектин, выделенный из красной фасоли (Phaseolus vulgaris), используемый для стимуляции пролиферации клеток в культурах лимфоцитов, стерильный, предназначен для диагностики in vitro.</t>
  </si>
  <si>
    <t>ABO-Rh/Обратный</t>
  </si>
  <si>
    <t>Определение антигенов системы ABO и Rh (D), а также групп крови и контрольных ожидаемых антител. Кассета на основе агглютинации с использованием стеклянных микросфер с устройством BioVue ORTO Workstation. Состав: Анти-А: смесь антимоноклональных антител (IgM, клоны MHO4 и 3D3), Анти-В: смесь моноклональных антител против В (IgM, клоны NB10.5A5 и NB1.19), Анти-В: смесь моноклональных антител против В (IgM, клоны NB10.5A5 и NB1.19), Анти-В: смесь моноклональных антител против В (IgM, клоны NB10.5A5 и NB1.19). Количество тест-кассет: 1: 400 кассет в коробке. Наличие товарного знака, международные сертификаты контроля качества, выданные производителем. На момент поставки срок годности товара должен составлять не менее половины от его обычного срока годности.</t>
  </si>
  <si>
    <t>Резус-фактор/К (фенотипирование)</t>
  </si>
  <si>
    <t>Определение антигенов системы Rh и Kell с использованием стеклянных микросфер на рабочей станции BioVue ORTO. Состав: Анти-C. Моноклональные антитела: Анти-C человека (клон MS24), Анти-E: Моноклональные антитела человека (клон C2), Анти-c. Моноклональные антитела (клон MS42), Анти-e. Смесь моноклональных антител: Анти-e мыши (клоны MS16, MS21 и MS63), Анти-K. Моноклональные антитела (клон MS56). Контроль. Смесь для амплификации. Количество тест-кассет: 1: 400 кассет в коробке. Наличие товарного знака, международных сертификатов контроля качества, выданных производителем. Срок годности продукта должен составлять не менее половины от общего срока годности на момент поставки.</t>
  </si>
  <si>
    <t>Сборка типизации SSO класса IA</t>
  </si>
  <si>
    <t>Набор для типирования SSO класса IA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</si>
  <si>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Сборка типизации SSO класса IB</t>
  </si>
  <si>
    <t>Набор для типирования SSO класса IB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</si>
  <si>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Сборка для определения типа микросхем класса SSO</t>
  </si>
  <si>
    <t>Набор для типирования SSO Class IC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</si>
  <si>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Сборка типизации SSO Class II DPA1/DPB1</t>
  </si>
  <si>
    <t>Набор для типирования SSO Class II DPA1/DPB1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</si>
  <si>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Сборка типизации SSO Class II DRB1</t>
  </si>
  <si>
    <t>Набор для типирования DRB1 класса II SSO для определения DRB1 класса II SSO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</si>
  <si>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Датчик температуры кабельного отсека для STA Compact MAX</t>
  </si>
  <si>
    <t>Датчик температуры кабельного отсека для STA Compact MAX. Фирменное наименование, международные сертификаты качества, выданные производителем. Установка производится сертифицированными специалистами.</t>
  </si>
  <si>
    <t>шт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</si>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</sst>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14"/>
      <color theme="1"/>
      <name val="GHEA Grapalat"/>
      <family val="3"/>
    </font>
    <font>
      <sz val="16"/>
      <color theme="1"/>
      <name val="GHEA Grapalat"/>
      <family val="3"/>
    </font>
    <font>
      <sz val="14"/>
      <color rgb="FF00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GHEA Grapalat"/>
      <family val="3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1" fillId="0" borderId="0"/>
    <xf numFmtId="0" fontId="9" fillId="0" borderId="0"/>
  </cellStyleXfs>
  <cellXfs count="6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4" fontId="5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6" applyFont="1" applyBorder="1" applyAlignment="1">
      <alignment horizontal="center" vertical="center" wrapText="1"/>
    </xf>
    <xf numFmtId="0" fontId="5" fillId="2" borderId="1" xfId="7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7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2" borderId="6" xfId="7" applyFont="1" applyFill="1" applyBorder="1" applyAlignment="1">
      <alignment horizontal="center" vertical="center" wrapText="1"/>
    </xf>
    <xf numFmtId="1" fontId="5" fillId="0" borderId="1" xfId="3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7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</cellXfs>
  <cellStyles count="8">
    <cellStyle name="Normal" xfId="0" builtinId="0"/>
    <cellStyle name="Normal 2" xfId="3" xr:uid="{2E5D1393-E84B-4538-B4DB-C5709238618B}"/>
    <cellStyle name="Normal 2 3" xfId="4" xr:uid="{DCA377E2-EDD5-4272-A2B4-C0E3742740AF}"/>
    <cellStyle name="Normal 3" xfId="2" xr:uid="{00000000-0005-0000-0000-000001000000}"/>
    <cellStyle name="Normal 4" xfId="5" xr:uid="{F59192E4-A8A0-454A-9B6C-8259A782237A}"/>
    <cellStyle name="Normal_V8 TRANSFER PRICES 2011" xfId="7" xr:uid="{FD50B9C0-1225-4E45-BE87-D6C88CC3F84F}"/>
    <cellStyle name="Обычный 2 3" xfId="1" xr:uid="{00000000-0005-0000-0000-000002000000}"/>
    <cellStyle name="Обычный 3 2" xfId="6" xr:uid="{C51D24CD-52FD-4BE2-B9CA-81D0876531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40</xdr:row>
      <xdr:rowOff>0</xdr:rowOff>
    </xdr:from>
    <xdr:to>
      <xdr:col>3</xdr:col>
      <xdr:colOff>1247775</xdr:colOff>
      <xdr:row>40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411444C7-B0BE-472B-9D67-B5D010B30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0620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1247775</xdr:colOff>
      <xdr:row>40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9E77EA72-B48C-47A3-91E4-DC66532D3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0620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1247775</xdr:colOff>
      <xdr:row>40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8E6A8426-2B17-4777-A800-5537A24C2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0620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1247775</xdr:colOff>
      <xdr:row>40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0BDEADA1-8071-43D3-A992-158B6E258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0620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73</xdr:row>
      <xdr:rowOff>0</xdr:rowOff>
    </xdr:from>
    <xdr:to>
      <xdr:col>3</xdr:col>
      <xdr:colOff>1247775</xdr:colOff>
      <xdr:row>73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ACEDEE03-A41B-4D77-AC1B-7C5627818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342519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74</xdr:row>
      <xdr:rowOff>0</xdr:rowOff>
    </xdr:from>
    <xdr:ext cx="1143000" cy="142875"/>
    <xdr:sp macro="" textlink="">
      <xdr:nvSpPr>
        <xdr:cNvPr id="7" name="Shape 3" descr="Sigma-Aldrich">
          <a:extLst>
            <a:ext uri="{FF2B5EF4-FFF2-40B4-BE49-F238E27FC236}">
              <a16:creationId xmlns:a16="http://schemas.microsoft.com/office/drawing/2014/main" id="{8DB9CE45-62B4-4978-99FD-5E8A39E2BA41}"/>
            </a:ext>
          </a:extLst>
        </xdr:cNvPr>
        <xdr:cNvSpPr/>
      </xdr:nvSpPr>
      <xdr:spPr>
        <a:xfrm>
          <a:off x="400050" y="187452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74</xdr:row>
      <xdr:rowOff>0</xdr:rowOff>
    </xdr:from>
    <xdr:ext cx="1143000" cy="142875"/>
    <xdr:sp macro="" textlink="">
      <xdr:nvSpPr>
        <xdr:cNvPr id="8" name="Shape 3" descr="Sigma-Aldrich">
          <a:extLst>
            <a:ext uri="{FF2B5EF4-FFF2-40B4-BE49-F238E27FC236}">
              <a16:creationId xmlns:a16="http://schemas.microsoft.com/office/drawing/2014/main" id="{C8C08680-0E58-477A-A3AE-55B551A2695E}"/>
            </a:ext>
          </a:extLst>
        </xdr:cNvPr>
        <xdr:cNvSpPr/>
      </xdr:nvSpPr>
      <xdr:spPr>
        <a:xfrm>
          <a:off x="400050" y="187452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75</xdr:row>
      <xdr:rowOff>0</xdr:rowOff>
    </xdr:from>
    <xdr:ext cx="1143000" cy="142875"/>
    <xdr:sp macro="" textlink="">
      <xdr:nvSpPr>
        <xdr:cNvPr id="9" name="Shape 3" descr="Sigma-Aldrich">
          <a:extLst>
            <a:ext uri="{FF2B5EF4-FFF2-40B4-BE49-F238E27FC236}">
              <a16:creationId xmlns:a16="http://schemas.microsoft.com/office/drawing/2014/main" id="{E8A8364D-29E1-4E2F-BD98-E31A63D45369}"/>
            </a:ext>
          </a:extLst>
        </xdr:cNvPr>
        <xdr:cNvSpPr/>
      </xdr:nvSpPr>
      <xdr:spPr>
        <a:xfrm>
          <a:off x="2724150" y="584168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75</xdr:row>
      <xdr:rowOff>0</xdr:rowOff>
    </xdr:from>
    <xdr:ext cx="1143000" cy="142875"/>
    <xdr:sp macro="" textlink="">
      <xdr:nvSpPr>
        <xdr:cNvPr id="10" name="Shape 3" descr="Sigma-Aldrich">
          <a:extLst>
            <a:ext uri="{FF2B5EF4-FFF2-40B4-BE49-F238E27FC236}">
              <a16:creationId xmlns:a16="http://schemas.microsoft.com/office/drawing/2014/main" id="{BBA47BAA-8598-4BA2-8F0B-7CC97B303650}"/>
            </a:ext>
          </a:extLst>
        </xdr:cNvPr>
        <xdr:cNvSpPr/>
      </xdr:nvSpPr>
      <xdr:spPr>
        <a:xfrm>
          <a:off x="2724150" y="584168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78</xdr:row>
      <xdr:rowOff>0</xdr:rowOff>
    </xdr:from>
    <xdr:ext cx="1143000" cy="142875"/>
    <xdr:sp macro="" textlink="">
      <xdr:nvSpPr>
        <xdr:cNvPr id="13" name="Shape 3" descr="Sigma-Aldrich">
          <a:extLst>
            <a:ext uri="{FF2B5EF4-FFF2-40B4-BE49-F238E27FC236}">
              <a16:creationId xmlns:a16="http://schemas.microsoft.com/office/drawing/2014/main" id="{8E391B80-820E-42F0-982F-5226DA2213C7}"/>
            </a:ext>
          </a:extLst>
        </xdr:cNvPr>
        <xdr:cNvSpPr/>
      </xdr:nvSpPr>
      <xdr:spPr>
        <a:xfrm>
          <a:off x="2724150" y="672941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78</xdr:row>
      <xdr:rowOff>0</xdr:rowOff>
    </xdr:from>
    <xdr:ext cx="1143000" cy="142875"/>
    <xdr:sp macro="" textlink="">
      <xdr:nvSpPr>
        <xdr:cNvPr id="14" name="Shape 3" descr="Sigma-Aldrich">
          <a:extLst>
            <a:ext uri="{FF2B5EF4-FFF2-40B4-BE49-F238E27FC236}">
              <a16:creationId xmlns:a16="http://schemas.microsoft.com/office/drawing/2014/main" id="{861CC652-5D17-4DE4-BB73-B3BC55CEF6F9}"/>
            </a:ext>
          </a:extLst>
        </xdr:cNvPr>
        <xdr:cNvSpPr/>
      </xdr:nvSpPr>
      <xdr:spPr>
        <a:xfrm>
          <a:off x="2724150" y="672941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83</xdr:row>
      <xdr:rowOff>0</xdr:rowOff>
    </xdr:from>
    <xdr:to>
      <xdr:col>3</xdr:col>
      <xdr:colOff>1247775</xdr:colOff>
      <xdr:row>83</xdr:row>
      <xdr:rowOff>0</xdr:rowOff>
    </xdr:to>
    <xdr:pic>
      <xdr:nvPicPr>
        <xdr:cNvPr id="15" name="Picture 14" descr="lstTable.png">
          <a:extLst>
            <a:ext uri="{FF2B5EF4-FFF2-40B4-BE49-F238E27FC236}">
              <a16:creationId xmlns:a16="http://schemas.microsoft.com/office/drawing/2014/main" id="{6F0C8EB9-7B66-4921-AB6F-E51EB0291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83</xdr:row>
      <xdr:rowOff>0</xdr:rowOff>
    </xdr:from>
    <xdr:to>
      <xdr:col>3</xdr:col>
      <xdr:colOff>1247775</xdr:colOff>
      <xdr:row>83</xdr:row>
      <xdr:rowOff>0</xdr:rowOff>
    </xdr:to>
    <xdr:pic>
      <xdr:nvPicPr>
        <xdr:cNvPr id="16" name="Picture 1" descr="lstTable.png">
          <a:extLst>
            <a:ext uri="{FF2B5EF4-FFF2-40B4-BE49-F238E27FC236}">
              <a16:creationId xmlns:a16="http://schemas.microsoft.com/office/drawing/2014/main" id="{70F33943-C9C7-47D8-99D0-9162828EF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6D515E7D-C13A-4B4D-8666-2C74CE819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101DCF41-D3CD-49A4-B9E5-0393B0C70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28BEC08F-8561-46CB-974F-F510E19EC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83</xdr:row>
      <xdr:rowOff>0</xdr:rowOff>
    </xdr:from>
    <xdr:to>
      <xdr:col>3</xdr:col>
      <xdr:colOff>1247775</xdr:colOff>
      <xdr:row>83</xdr:row>
      <xdr:rowOff>0</xdr:rowOff>
    </xdr:to>
    <xdr:pic>
      <xdr:nvPicPr>
        <xdr:cNvPr id="20" name="Picture 19" descr="lstTable.png">
          <a:extLst>
            <a:ext uri="{FF2B5EF4-FFF2-40B4-BE49-F238E27FC236}">
              <a16:creationId xmlns:a16="http://schemas.microsoft.com/office/drawing/2014/main" id="{07328444-B7C8-4680-9066-A10569F71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83</xdr:row>
      <xdr:rowOff>0</xdr:rowOff>
    </xdr:from>
    <xdr:to>
      <xdr:col>3</xdr:col>
      <xdr:colOff>1247775</xdr:colOff>
      <xdr:row>83</xdr:row>
      <xdr:rowOff>0</xdr:rowOff>
    </xdr:to>
    <xdr:pic>
      <xdr:nvPicPr>
        <xdr:cNvPr id="21" name="Picture 1" descr="lstTable.png">
          <a:extLst>
            <a:ext uri="{FF2B5EF4-FFF2-40B4-BE49-F238E27FC236}">
              <a16:creationId xmlns:a16="http://schemas.microsoft.com/office/drawing/2014/main" id="{47981321-2A67-4BAE-8A95-7842B0EC3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2" name="Picture 1" descr="lstTable.png">
          <a:extLst>
            <a:ext uri="{FF2B5EF4-FFF2-40B4-BE49-F238E27FC236}">
              <a16:creationId xmlns:a16="http://schemas.microsoft.com/office/drawing/2014/main" id="{99CBB248-11C1-4732-8077-908FC7DFD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3" name="Picture 22" descr="lstTable.png">
          <a:extLst>
            <a:ext uri="{FF2B5EF4-FFF2-40B4-BE49-F238E27FC236}">
              <a16:creationId xmlns:a16="http://schemas.microsoft.com/office/drawing/2014/main" id="{451C2113-B3CD-436E-8E3A-1A02950F3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3B92A6F0-2FC6-4F50-AF65-D3AAFD919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5" name="Picture 24" descr="lstTable.png">
          <a:extLst>
            <a:ext uri="{FF2B5EF4-FFF2-40B4-BE49-F238E27FC236}">
              <a16:creationId xmlns:a16="http://schemas.microsoft.com/office/drawing/2014/main" id="{C11D502F-2685-4DA8-80E1-0838FDD35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E35A95B6-7A5B-4169-889F-871F8AB34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CA256120-8917-486C-BE68-D79580C15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8" name="Picture 1" descr="lstTable.png">
          <a:extLst>
            <a:ext uri="{FF2B5EF4-FFF2-40B4-BE49-F238E27FC236}">
              <a16:creationId xmlns:a16="http://schemas.microsoft.com/office/drawing/2014/main" id="{3BF83EBD-F98F-4EAD-AE64-EFD5E3D84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9" name="Picture 1" descr="lstTable.png">
          <a:extLst>
            <a:ext uri="{FF2B5EF4-FFF2-40B4-BE49-F238E27FC236}">
              <a16:creationId xmlns:a16="http://schemas.microsoft.com/office/drawing/2014/main" id="{5AB5274E-E4FC-4B72-901A-5BC8857BD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30" name="Picture 1" descr="lstTable.png">
          <a:extLst>
            <a:ext uri="{FF2B5EF4-FFF2-40B4-BE49-F238E27FC236}">
              <a16:creationId xmlns:a16="http://schemas.microsoft.com/office/drawing/2014/main" id="{2540A38D-4CCA-4652-9F2B-00C46D819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28970CA2-B531-4103-988D-F250902C3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607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9679D0FE-2E4D-4AA7-86FF-C5E180D8F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607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57F1DFC6-DD48-43A8-A423-9EDF7697A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607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E5B769F2-2165-4DC9-BACF-4E56D4972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607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D84EC52F-9FA7-4A1A-A700-16584C012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95021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73</xdr:row>
      <xdr:rowOff>0</xdr:rowOff>
    </xdr:from>
    <xdr:ext cx="1143000" cy="142875"/>
    <xdr:sp macro="" textlink="">
      <xdr:nvSpPr>
        <xdr:cNvPr id="7" name="Shape 3" descr="Sigma-Aldrich">
          <a:extLst>
            <a:ext uri="{FF2B5EF4-FFF2-40B4-BE49-F238E27FC236}">
              <a16:creationId xmlns:a16="http://schemas.microsoft.com/office/drawing/2014/main" id="{9E3C22FD-D2EB-40CA-9280-86FC99567358}"/>
            </a:ext>
          </a:extLst>
        </xdr:cNvPr>
        <xdr:cNvSpPr/>
      </xdr:nvSpPr>
      <xdr:spPr>
        <a:xfrm>
          <a:off x="1775460" y="969721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73</xdr:row>
      <xdr:rowOff>0</xdr:rowOff>
    </xdr:from>
    <xdr:ext cx="1143000" cy="142875"/>
    <xdr:sp macro="" textlink="">
      <xdr:nvSpPr>
        <xdr:cNvPr id="8" name="Shape 3" descr="Sigma-Aldrich">
          <a:extLst>
            <a:ext uri="{FF2B5EF4-FFF2-40B4-BE49-F238E27FC236}">
              <a16:creationId xmlns:a16="http://schemas.microsoft.com/office/drawing/2014/main" id="{9312762F-3194-489D-BF72-8F3164AEEA28}"/>
            </a:ext>
          </a:extLst>
        </xdr:cNvPr>
        <xdr:cNvSpPr/>
      </xdr:nvSpPr>
      <xdr:spPr>
        <a:xfrm>
          <a:off x="1775460" y="969721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74</xdr:row>
      <xdr:rowOff>0</xdr:rowOff>
    </xdr:from>
    <xdr:ext cx="1143000" cy="142875"/>
    <xdr:sp macro="" textlink="">
      <xdr:nvSpPr>
        <xdr:cNvPr id="9" name="Shape 3" descr="Sigma-Aldrich">
          <a:extLst>
            <a:ext uri="{FF2B5EF4-FFF2-40B4-BE49-F238E27FC236}">
              <a16:creationId xmlns:a16="http://schemas.microsoft.com/office/drawing/2014/main" id="{C70C20FB-9D5C-4FAB-B4F4-56D4ADA0DC65}"/>
            </a:ext>
          </a:extLst>
        </xdr:cNvPr>
        <xdr:cNvSpPr/>
      </xdr:nvSpPr>
      <xdr:spPr>
        <a:xfrm>
          <a:off x="3550920" y="977722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74</xdr:row>
      <xdr:rowOff>0</xdr:rowOff>
    </xdr:from>
    <xdr:ext cx="1143000" cy="142875"/>
    <xdr:sp macro="" textlink="">
      <xdr:nvSpPr>
        <xdr:cNvPr id="10" name="Shape 3" descr="Sigma-Aldrich">
          <a:extLst>
            <a:ext uri="{FF2B5EF4-FFF2-40B4-BE49-F238E27FC236}">
              <a16:creationId xmlns:a16="http://schemas.microsoft.com/office/drawing/2014/main" id="{2FC5D1C6-36AB-4F17-B7B4-36E58B11E0BE}"/>
            </a:ext>
          </a:extLst>
        </xdr:cNvPr>
        <xdr:cNvSpPr/>
      </xdr:nvSpPr>
      <xdr:spPr>
        <a:xfrm>
          <a:off x="3550920" y="977722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77</xdr:row>
      <xdr:rowOff>0</xdr:rowOff>
    </xdr:from>
    <xdr:ext cx="1143000" cy="142875"/>
    <xdr:sp macro="" textlink="">
      <xdr:nvSpPr>
        <xdr:cNvPr id="11" name="Shape 3" descr="Sigma-Aldrich">
          <a:extLst>
            <a:ext uri="{FF2B5EF4-FFF2-40B4-BE49-F238E27FC236}">
              <a16:creationId xmlns:a16="http://schemas.microsoft.com/office/drawing/2014/main" id="{788C8980-8ACD-42DF-A6E3-2C7DF481F29A}"/>
            </a:ext>
          </a:extLst>
        </xdr:cNvPr>
        <xdr:cNvSpPr/>
      </xdr:nvSpPr>
      <xdr:spPr>
        <a:xfrm>
          <a:off x="3550920" y="1011631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77</xdr:row>
      <xdr:rowOff>0</xdr:rowOff>
    </xdr:from>
    <xdr:ext cx="1143000" cy="142875"/>
    <xdr:sp macro="" textlink="">
      <xdr:nvSpPr>
        <xdr:cNvPr id="12" name="Shape 3" descr="Sigma-Aldrich">
          <a:extLst>
            <a:ext uri="{FF2B5EF4-FFF2-40B4-BE49-F238E27FC236}">
              <a16:creationId xmlns:a16="http://schemas.microsoft.com/office/drawing/2014/main" id="{26476FC8-8737-49BE-8922-A66E258F9DBE}"/>
            </a:ext>
          </a:extLst>
        </xdr:cNvPr>
        <xdr:cNvSpPr/>
      </xdr:nvSpPr>
      <xdr:spPr>
        <a:xfrm>
          <a:off x="3550920" y="1011631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13" name="Picture 12" descr="lstTable.png">
          <a:extLst>
            <a:ext uri="{FF2B5EF4-FFF2-40B4-BE49-F238E27FC236}">
              <a16:creationId xmlns:a16="http://schemas.microsoft.com/office/drawing/2014/main" id="{37715CF6-6671-4481-8E29-6EF268AFB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D1A6EDD1-4BFB-45AA-965E-5BBBE816E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CDF68F8E-6C14-4B6B-A8C8-02A35F12D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16" name="Picture 15" descr="lstTable.png">
          <a:extLst>
            <a:ext uri="{FF2B5EF4-FFF2-40B4-BE49-F238E27FC236}">
              <a16:creationId xmlns:a16="http://schemas.microsoft.com/office/drawing/2014/main" id="{6EC73AC5-FCC7-4D9E-AC45-64D5404EF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840EEFD4-B035-4237-B51B-42F8A7A54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56AB1C84-BEF4-4B12-86C8-A97F897F6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D2D3A57C-6188-47EF-AD6E-CBA239854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0" name="Picture 1" descr="lstTable.png">
          <a:extLst>
            <a:ext uri="{FF2B5EF4-FFF2-40B4-BE49-F238E27FC236}">
              <a16:creationId xmlns:a16="http://schemas.microsoft.com/office/drawing/2014/main" id="{DF1E2F6B-C529-447A-B43B-10B2E6043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1" name="Picture 20" descr="lstTable.png">
          <a:extLst>
            <a:ext uri="{FF2B5EF4-FFF2-40B4-BE49-F238E27FC236}">
              <a16:creationId xmlns:a16="http://schemas.microsoft.com/office/drawing/2014/main" id="{8FE3251F-D658-4777-B5A4-F54413B61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2" name="Picture 1" descr="lstTable.png">
          <a:extLst>
            <a:ext uri="{FF2B5EF4-FFF2-40B4-BE49-F238E27FC236}">
              <a16:creationId xmlns:a16="http://schemas.microsoft.com/office/drawing/2014/main" id="{E553C66B-3275-4775-BD10-F3E5AC1B6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3" name="Picture 22" descr="lstTable.png">
          <a:extLst>
            <a:ext uri="{FF2B5EF4-FFF2-40B4-BE49-F238E27FC236}">
              <a16:creationId xmlns:a16="http://schemas.microsoft.com/office/drawing/2014/main" id="{9FD7B3E7-96DC-43F5-B4D7-6020AA1D2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B7D86715-0CCD-4AD7-8D16-A4CE19BCC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F4AC908B-7278-4D87-B393-270CAC940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D0E67850-F88D-42CB-BEB5-DFF3F62EF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ABCD0ADE-2E12-49D0-A02D-A5AAA313F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8" name="Picture 1" descr="lstTable.png">
          <a:extLst>
            <a:ext uri="{FF2B5EF4-FFF2-40B4-BE49-F238E27FC236}">
              <a16:creationId xmlns:a16="http://schemas.microsoft.com/office/drawing/2014/main" id="{C8A33EB5-2A54-420B-8649-86CB926E2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29" name="Picture 28" descr="lstTable.png">
          <a:extLst>
            <a:ext uri="{FF2B5EF4-FFF2-40B4-BE49-F238E27FC236}">
              <a16:creationId xmlns:a16="http://schemas.microsoft.com/office/drawing/2014/main" id="{7AD6DDCC-F97B-443B-A920-A09FF7198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798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30" name="Picture 1" descr="lstTable.png">
          <a:extLst>
            <a:ext uri="{FF2B5EF4-FFF2-40B4-BE49-F238E27FC236}">
              <a16:creationId xmlns:a16="http://schemas.microsoft.com/office/drawing/2014/main" id="{2708BC45-CE08-4D58-9A9D-DF0D8A931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798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31" name="Picture 1" descr="lstTable.png">
          <a:extLst>
            <a:ext uri="{FF2B5EF4-FFF2-40B4-BE49-F238E27FC236}">
              <a16:creationId xmlns:a16="http://schemas.microsoft.com/office/drawing/2014/main" id="{BFA32A0A-3F8E-4219-B6C7-DA251F0C9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798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32" name="Picture 1" descr="lstTable.png">
          <a:extLst>
            <a:ext uri="{FF2B5EF4-FFF2-40B4-BE49-F238E27FC236}">
              <a16:creationId xmlns:a16="http://schemas.microsoft.com/office/drawing/2014/main" id="{2A1C4D4E-D3F0-4E44-B183-420FECD50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798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33" name="Picture 1" descr="lstTable.png">
          <a:extLst>
            <a:ext uri="{FF2B5EF4-FFF2-40B4-BE49-F238E27FC236}">
              <a16:creationId xmlns:a16="http://schemas.microsoft.com/office/drawing/2014/main" id="{A04B4CF6-F198-46E6-A1FA-0E69A54D3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952119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73</xdr:row>
      <xdr:rowOff>0</xdr:rowOff>
    </xdr:from>
    <xdr:ext cx="1143000" cy="142875"/>
    <xdr:sp macro="" textlink="">
      <xdr:nvSpPr>
        <xdr:cNvPr id="34" name="Shape 3" descr="Sigma-Aldrich">
          <a:extLst>
            <a:ext uri="{FF2B5EF4-FFF2-40B4-BE49-F238E27FC236}">
              <a16:creationId xmlns:a16="http://schemas.microsoft.com/office/drawing/2014/main" id="{EF88187A-1357-4F11-B17B-016671DB740F}"/>
            </a:ext>
          </a:extLst>
        </xdr:cNvPr>
        <xdr:cNvSpPr/>
      </xdr:nvSpPr>
      <xdr:spPr>
        <a:xfrm>
          <a:off x="1775460" y="971626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73</xdr:row>
      <xdr:rowOff>0</xdr:rowOff>
    </xdr:from>
    <xdr:ext cx="1143000" cy="142875"/>
    <xdr:sp macro="" textlink="">
      <xdr:nvSpPr>
        <xdr:cNvPr id="35" name="Shape 3" descr="Sigma-Aldrich">
          <a:extLst>
            <a:ext uri="{FF2B5EF4-FFF2-40B4-BE49-F238E27FC236}">
              <a16:creationId xmlns:a16="http://schemas.microsoft.com/office/drawing/2014/main" id="{AF25D276-416B-4010-A990-F564C15A781B}"/>
            </a:ext>
          </a:extLst>
        </xdr:cNvPr>
        <xdr:cNvSpPr/>
      </xdr:nvSpPr>
      <xdr:spPr>
        <a:xfrm>
          <a:off x="1775460" y="971626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74</xdr:row>
      <xdr:rowOff>0</xdr:rowOff>
    </xdr:from>
    <xdr:ext cx="1143000" cy="142875"/>
    <xdr:sp macro="" textlink="">
      <xdr:nvSpPr>
        <xdr:cNvPr id="36" name="Shape 3" descr="Sigma-Aldrich">
          <a:extLst>
            <a:ext uri="{FF2B5EF4-FFF2-40B4-BE49-F238E27FC236}">
              <a16:creationId xmlns:a16="http://schemas.microsoft.com/office/drawing/2014/main" id="{0DBC811E-9C84-4E61-8693-E31C9A005107}"/>
            </a:ext>
          </a:extLst>
        </xdr:cNvPr>
        <xdr:cNvSpPr/>
      </xdr:nvSpPr>
      <xdr:spPr>
        <a:xfrm>
          <a:off x="3550920" y="979627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74</xdr:row>
      <xdr:rowOff>0</xdr:rowOff>
    </xdr:from>
    <xdr:ext cx="1143000" cy="142875"/>
    <xdr:sp macro="" textlink="">
      <xdr:nvSpPr>
        <xdr:cNvPr id="37" name="Shape 3" descr="Sigma-Aldrich">
          <a:extLst>
            <a:ext uri="{FF2B5EF4-FFF2-40B4-BE49-F238E27FC236}">
              <a16:creationId xmlns:a16="http://schemas.microsoft.com/office/drawing/2014/main" id="{6E6CEA90-CF8E-4964-BAAE-D5B5594C6215}"/>
            </a:ext>
          </a:extLst>
        </xdr:cNvPr>
        <xdr:cNvSpPr/>
      </xdr:nvSpPr>
      <xdr:spPr>
        <a:xfrm>
          <a:off x="3550920" y="979627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77</xdr:row>
      <xdr:rowOff>0</xdr:rowOff>
    </xdr:from>
    <xdr:ext cx="1143000" cy="142875"/>
    <xdr:sp macro="" textlink="">
      <xdr:nvSpPr>
        <xdr:cNvPr id="38" name="Shape 3" descr="Sigma-Aldrich">
          <a:extLst>
            <a:ext uri="{FF2B5EF4-FFF2-40B4-BE49-F238E27FC236}">
              <a16:creationId xmlns:a16="http://schemas.microsoft.com/office/drawing/2014/main" id="{2B70BAEF-3342-406A-826C-A4345802360E}"/>
            </a:ext>
          </a:extLst>
        </xdr:cNvPr>
        <xdr:cNvSpPr/>
      </xdr:nvSpPr>
      <xdr:spPr>
        <a:xfrm>
          <a:off x="3550920" y="1013536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77</xdr:row>
      <xdr:rowOff>0</xdr:rowOff>
    </xdr:from>
    <xdr:ext cx="1143000" cy="142875"/>
    <xdr:sp macro="" textlink="">
      <xdr:nvSpPr>
        <xdr:cNvPr id="39" name="Shape 3" descr="Sigma-Aldrich">
          <a:extLst>
            <a:ext uri="{FF2B5EF4-FFF2-40B4-BE49-F238E27FC236}">
              <a16:creationId xmlns:a16="http://schemas.microsoft.com/office/drawing/2014/main" id="{F2D4972C-0488-42EF-ABBB-8161B265408F}"/>
            </a:ext>
          </a:extLst>
        </xdr:cNvPr>
        <xdr:cNvSpPr/>
      </xdr:nvSpPr>
      <xdr:spPr>
        <a:xfrm>
          <a:off x="3550920" y="1013536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40" name="Picture 39" descr="lstTable.png">
          <a:extLst>
            <a:ext uri="{FF2B5EF4-FFF2-40B4-BE49-F238E27FC236}">
              <a16:creationId xmlns:a16="http://schemas.microsoft.com/office/drawing/2014/main" id="{0641C026-F577-4731-AFAC-1080B8E0D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41" name="Picture 1" descr="lstTable.png">
          <a:extLst>
            <a:ext uri="{FF2B5EF4-FFF2-40B4-BE49-F238E27FC236}">
              <a16:creationId xmlns:a16="http://schemas.microsoft.com/office/drawing/2014/main" id="{F8D25F37-5EA8-41DD-82BB-EBA55F777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2" name="Picture 1" descr="lstTable.png">
          <a:extLst>
            <a:ext uri="{FF2B5EF4-FFF2-40B4-BE49-F238E27FC236}">
              <a16:creationId xmlns:a16="http://schemas.microsoft.com/office/drawing/2014/main" id="{F8C7E89A-9184-412A-A7C2-96DDBC019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3" name="Picture 42" descr="lstTable.png">
          <a:extLst>
            <a:ext uri="{FF2B5EF4-FFF2-40B4-BE49-F238E27FC236}">
              <a16:creationId xmlns:a16="http://schemas.microsoft.com/office/drawing/2014/main" id="{B831B5D9-DE71-4A55-8AEB-CC5AB3F35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4" name="Picture 1" descr="lstTable.png">
          <a:extLst>
            <a:ext uri="{FF2B5EF4-FFF2-40B4-BE49-F238E27FC236}">
              <a16:creationId xmlns:a16="http://schemas.microsoft.com/office/drawing/2014/main" id="{2740BBB4-62C7-47D7-AE79-553DC8DEF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45" name="Picture 44" descr="lstTable.png">
          <a:extLst>
            <a:ext uri="{FF2B5EF4-FFF2-40B4-BE49-F238E27FC236}">
              <a16:creationId xmlns:a16="http://schemas.microsoft.com/office/drawing/2014/main" id="{E625EA68-EB3A-441B-882A-861AC8A8C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46" name="Picture 1" descr="lstTable.png">
          <a:extLst>
            <a:ext uri="{FF2B5EF4-FFF2-40B4-BE49-F238E27FC236}">
              <a16:creationId xmlns:a16="http://schemas.microsoft.com/office/drawing/2014/main" id="{2F2C2249-4BD3-474A-9615-BEDE99D57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7" name="Picture 1" descr="lstTable.png">
          <a:extLst>
            <a:ext uri="{FF2B5EF4-FFF2-40B4-BE49-F238E27FC236}">
              <a16:creationId xmlns:a16="http://schemas.microsoft.com/office/drawing/2014/main" id="{A5A9288E-FCF5-4255-AAA4-51C693C3D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8" name="Picture 47" descr="lstTable.png">
          <a:extLst>
            <a:ext uri="{FF2B5EF4-FFF2-40B4-BE49-F238E27FC236}">
              <a16:creationId xmlns:a16="http://schemas.microsoft.com/office/drawing/2014/main" id="{2908DF92-BEF1-4977-92FC-BC85DE9E9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9" name="Picture 1" descr="lstTable.png">
          <a:extLst>
            <a:ext uri="{FF2B5EF4-FFF2-40B4-BE49-F238E27FC236}">
              <a16:creationId xmlns:a16="http://schemas.microsoft.com/office/drawing/2014/main" id="{152D523F-7ACA-4D11-BCE0-0700A4D35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0" name="Picture 49" descr="lstTable.png">
          <a:extLst>
            <a:ext uri="{FF2B5EF4-FFF2-40B4-BE49-F238E27FC236}">
              <a16:creationId xmlns:a16="http://schemas.microsoft.com/office/drawing/2014/main" id="{88DF6BA9-8E52-415C-B05F-ADAC02A11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1" name="Picture 1" descr="lstTable.png">
          <a:extLst>
            <a:ext uri="{FF2B5EF4-FFF2-40B4-BE49-F238E27FC236}">
              <a16:creationId xmlns:a16="http://schemas.microsoft.com/office/drawing/2014/main" id="{87FCD78C-602C-4FB8-80FD-E13617505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2" name="Picture 1" descr="lstTable.png">
          <a:extLst>
            <a:ext uri="{FF2B5EF4-FFF2-40B4-BE49-F238E27FC236}">
              <a16:creationId xmlns:a16="http://schemas.microsoft.com/office/drawing/2014/main" id="{20A8C05F-5BD6-4E5F-A414-46908D5D9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3" name="Picture 1" descr="lstTable.png">
          <a:extLst>
            <a:ext uri="{FF2B5EF4-FFF2-40B4-BE49-F238E27FC236}">
              <a16:creationId xmlns:a16="http://schemas.microsoft.com/office/drawing/2014/main" id="{A05DB844-0269-4BBC-B1C2-052DD1A8E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4" name="Picture 1" descr="lstTable.png">
          <a:extLst>
            <a:ext uri="{FF2B5EF4-FFF2-40B4-BE49-F238E27FC236}">
              <a16:creationId xmlns:a16="http://schemas.microsoft.com/office/drawing/2014/main" id="{63954C00-3EC3-4837-895D-31D2A6E30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5" name="Picture 1" descr="lstTable.png">
          <a:extLst>
            <a:ext uri="{FF2B5EF4-FFF2-40B4-BE49-F238E27FC236}">
              <a16:creationId xmlns:a16="http://schemas.microsoft.com/office/drawing/2014/main" id="{C8D5814E-B2B3-4D6A-A06B-34266551E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95"/>
  <sheetViews>
    <sheetView tabSelected="1" zoomScale="50" zoomScaleNormal="50" workbookViewId="0">
      <selection activeCell="D90" sqref="D90"/>
    </sheetView>
  </sheetViews>
  <sheetFormatPr defaultColWidth="9.109375" defaultRowHeight="15" x14ac:dyDescent="0.35"/>
  <cols>
    <col min="1" max="1" width="6.44140625" style="6" customWidth="1"/>
    <col min="2" max="2" width="19.44140625" style="6" customWidth="1"/>
    <col min="3" max="3" width="25.88671875" style="7" customWidth="1"/>
    <col min="4" max="4" width="63.88671875" style="8" customWidth="1"/>
    <col min="5" max="5" width="8.88671875" style="24" customWidth="1"/>
    <col min="6" max="6" width="10.33203125" style="9" customWidth="1"/>
    <col min="7" max="7" width="11.6640625" style="6" customWidth="1"/>
    <col min="8" max="8" width="16.109375" style="26" customWidth="1"/>
    <col min="9" max="9" width="9.109375" style="6"/>
    <col min="10" max="10" width="13.44140625" style="6" customWidth="1"/>
    <col min="11" max="11" width="9.109375" style="6" customWidth="1"/>
    <col min="12" max="12" width="13.5546875" style="6" customWidth="1"/>
    <col min="13" max="20" width="9.109375" style="6"/>
    <col min="21" max="32" width="0" style="6" hidden="1" customWidth="1"/>
    <col min="33" max="16384" width="9.109375" style="6"/>
  </cols>
  <sheetData>
    <row r="1" spans="1:12" ht="29.25" customHeight="1" x14ac:dyDescent="0.35">
      <c r="A1" s="57" t="s">
        <v>52</v>
      </c>
      <c r="B1" s="58"/>
      <c r="C1" s="58"/>
      <c r="D1" s="58"/>
      <c r="E1" s="58"/>
      <c r="F1" s="58"/>
      <c r="G1" s="58"/>
      <c r="H1" s="58"/>
    </row>
    <row r="2" spans="1:12" s="12" customFormat="1" ht="30" x14ac:dyDescent="0.35">
      <c r="A2" s="11" t="s">
        <v>2</v>
      </c>
      <c r="B2" s="50" t="s">
        <v>181</v>
      </c>
      <c r="C2" s="18" t="s">
        <v>6</v>
      </c>
      <c r="D2" s="1" t="s">
        <v>7</v>
      </c>
      <c r="E2" s="25" t="s">
        <v>1</v>
      </c>
      <c r="F2" s="2" t="s">
        <v>0</v>
      </c>
      <c r="G2" s="15" t="s">
        <v>8</v>
      </c>
      <c r="H2" s="27" t="s">
        <v>18</v>
      </c>
    </row>
    <row r="3" spans="1:12" s="13" customFormat="1" ht="86.25" customHeight="1" x14ac:dyDescent="0.3">
      <c r="A3" s="11">
        <v>1</v>
      </c>
      <c r="B3" s="11" t="s">
        <v>183</v>
      </c>
      <c r="C3" s="29" t="s">
        <v>182</v>
      </c>
      <c r="D3" s="4" t="s">
        <v>78</v>
      </c>
      <c r="E3" s="3">
        <v>50</v>
      </c>
      <c r="F3" s="3" t="s">
        <v>3</v>
      </c>
      <c r="G3" s="16">
        <v>13000</v>
      </c>
      <c r="H3" s="23">
        <f>G3*E3</f>
        <v>650000</v>
      </c>
      <c r="J3" s="13">
        <v>1056000</v>
      </c>
      <c r="L3" s="13">
        <f>J3/E3</f>
        <v>21120</v>
      </c>
    </row>
    <row r="4" spans="1:12" s="13" customFormat="1" ht="101.25" customHeight="1" x14ac:dyDescent="0.3">
      <c r="A4" s="11">
        <v>2</v>
      </c>
      <c r="B4" s="11" t="s">
        <v>184</v>
      </c>
      <c r="C4" s="29" t="s">
        <v>11</v>
      </c>
      <c r="D4" s="4" t="s">
        <v>43</v>
      </c>
      <c r="E4" s="3">
        <v>70</v>
      </c>
      <c r="F4" s="3" t="s">
        <v>3</v>
      </c>
      <c r="G4" s="16">
        <v>8000</v>
      </c>
      <c r="H4" s="23">
        <f t="shared" ref="H4:H67" si="0">G4*E4</f>
        <v>560000</v>
      </c>
      <c r="J4" s="13">
        <v>644000</v>
      </c>
      <c r="L4" s="13">
        <f t="shared" ref="L4:L65" si="1">J4/E4</f>
        <v>9200</v>
      </c>
    </row>
    <row r="5" spans="1:12" s="13" customFormat="1" ht="87.75" customHeight="1" x14ac:dyDescent="0.3">
      <c r="A5" s="11">
        <v>3</v>
      </c>
      <c r="B5" s="11" t="s">
        <v>185</v>
      </c>
      <c r="C5" s="29" t="s">
        <v>16</v>
      </c>
      <c r="D5" s="4" t="s">
        <v>44</v>
      </c>
      <c r="E5" s="3">
        <v>25</v>
      </c>
      <c r="F5" s="3" t="s">
        <v>3</v>
      </c>
      <c r="G5" s="16">
        <v>160000</v>
      </c>
      <c r="H5" s="23">
        <f t="shared" si="0"/>
        <v>4000000</v>
      </c>
      <c r="J5" s="13">
        <v>6450000</v>
      </c>
      <c r="L5" s="13">
        <f t="shared" si="1"/>
        <v>258000</v>
      </c>
    </row>
    <row r="6" spans="1:12" s="13" customFormat="1" ht="114.75" customHeight="1" x14ac:dyDescent="0.3">
      <c r="A6" s="11">
        <v>4</v>
      </c>
      <c r="B6" s="11" t="s">
        <v>216</v>
      </c>
      <c r="C6" s="29" t="s">
        <v>12</v>
      </c>
      <c r="D6" s="4" t="s">
        <v>45</v>
      </c>
      <c r="E6" s="3">
        <v>3</v>
      </c>
      <c r="F6" s="3" t="s">
        <v>5</v>
      </c>
      <c r="G6" s="16">
        <v>30000</v>
      </c>
      <c r="H6" s="23">
        <f t="shared" si="0"/>
        <v>90000</v>
      </c>
      <c r="J6" s="13">
        <v>112320</v>
      </c>
      <c r="L6" s="13">
        <f t="shared" si="1"/>
        <v>37440</v>
      </c>
    </row>
    <row r="7" spans="1:12" s="13" customFormat="1" ht="135.75" customHeight="1" x14ac:dyDescent="0.3">
      <c r="A7" s="11">
        <v>5</v>
      </c>
      <c r="B7" s="11" t="s">
        <v>217</v>
      </c>
      <c r="C7" s="29" t="s">
        <v>13</v>
      </c>
      <c r="D7" s="4" t="s">
        <v>46</v>
      </c>
      <c r="E7" s="3">
        <v>3</v>
      </c>
      <c r="F7" s="3" t="s">
        <v>5</v>
      </c>
      <c r="G7" s="16">
        <v>32000</v>
      </c>
      <c r="H7" s="23">
        <f t="shared" si="0"/>
        <v>96000</v>
      </c>
      <c r="J7" s="13">
        <v>99120</v>
      </c>
      <c r="L7" s="13">
        <f t="shared" si="1"/>
        <v>33040</v>
      </c>
    </row>
    <row r="8" spans="1:12" s="13" customFormat="1" ht="132" customHeight="1" x14ac:dyDescent="0.3">
      <c r="A8" s="11">
        <v>6</v>
      </c>
      <c r="B8" s="11" t="s">
        <v>218</v>
      </c>
      <c r="C8" s="29" t="s">
        <v>14</v>
      </c>
      <c r="D8" s="4" t="s">
        <v>47</v>
      </c>
      <c r="E8" s="3">
        <v>3</v>
      </c>
      <c r="F8" s="3" t="s">
        <v>5</v>
      </c>
      <c r="G8" s="16">
        <v>32000</v>
      </c>
      <c r="H8" s="23">
        <f t="shared" si="0"/>
        <v>96000</v>
      </c>
      <c r="J8" s="13">
        <v>99120</v>
      </c>
      <c r="L8" s="13">
        <f t="shared" si="1"/>
        <v>33040</v>
      </c>
    </row>
    <row r="9" spans="1:12" s="13" customFormat="1" ht="142.5" customHeight="1" x14ac:dyDescent="0.3">
      <c r="A9" s="11">
        <v>7</v>
      </c>
      <c r="B9" s="11" t="s">
        <v>186</v>
      </c>
      <c r="C9" s="29" t="s">
        <v>15</v>
      </c>
      <c r="D9" s="4" t="s">
        <v>48</v>
      </c>
      <c r="E9" s="3">
        <v>10</v>
      </c>
      <c r="F9" s="3" t="s">
        <v>3</v>
      </c>
      <c r="G9" s="16">
        <v>22000</v>
      </c>
      <c r="H9" s="23">
        <f t="shared" si="0"/>
        <v>220000</v>
      </c>
      <c r="J9" s="13">
        <v>262400</v>
      </c>
      <c r="L9" s="13">
        <f t="shared" si="1"/>
        <v>26240</v>
      </c>
    </row>
    <row r="10" spans="1:12" s="8" customFormat="1" ht="108.75" customHeight="1" x14ac:dyDescent="0.3">
      <c r="A10" s="11">
        <v>8</v>
      </c>
      <c r="B10" s="11" t="s">
        <v>219</v>
      </c>
      <c r="C10" s="29" t="s">
        <v>4</v>
      </c>
      <c r="D10" s="5" t="s">
        <v>49</v>
      </c>
      <c r="E10" s="3">
        <v>10</v>
      </c>
      <c r="F10" s="14" t="s">
        <v>5</v>
      </c>
      <c r="G10" s="16">
        <v>270000</v>
      </c>
      <c r="H10" s="23">
        <f t="shared" si="0"/>
        <v>2700000</v>
      </c>
      <c r="J10" s="8">
        <v>4233600</v>
      </c>
      <c r="L10" s="13">
        <f t="shared" si="1"/>
        <v>423360</v>
      </c>
    </row>
    <row r="11" spans="1:12" s="8" customFormat="1" ht="102.75" customHeight="1" x14ac:dyDescent="0.3">
      <c r="A11" s="11">
        <v>9</v>
      </c>
      <c r="B11" s="11" t="s">
        <v>220</v>
      </c>
      <c r="C11" s="29" t="s">
        <v>9</v>
      </c>
      <c r="D11" s="5" t="s">
        <v>50</v>
      </c>
      <c r="E11" s="3">
        <v>10</v>
      </c>
      <c r="F11" s="14" t="s">
        <v>5</v>
      </c>
      <c r="G11" s="16">
        <v>30000</v>
      </c>
      <c r="H11" s="23">
        <f t="shared" si="0"/>
        <v>300000</v>
      </c>
      <c r="J11" s="8">
        <v>340000</v>
      </c>
      <c r="L11" s="13">
        <f t="shared" si="1"/>
        <v>34000</v>
      </c>
    </row>
    <row r="12" spans="1:12" s="8" customFormat="1" ht="120" customHeight="1" x14ac:dyDescent="0.3">
      <c r="A12" s="11">
        <v>10</v>
      </c>
      <c r="B12" s="11" t="s">
        <v>221</v>
      </c>
      <c r="C12" s="29" t="s">
        <v>10</v>
      </c>
      <c r="D12" s="5" t="s">
        <v>51</v>
      </c>
      <c r="E12" s="3">
        <v>4</v>
      </c>
      <c r="F12" s="14" t="s">
        <v>5</v>
      </c>
      <c r="G12" s="16">
        <v>40000</v>
      </c>
      <c r="H12" s="23">
        <f t="shared" si="0"/>
        <v>160000</v>
      </c>
      <c r="J12" s="8">
        <v>192000</v>
      </c>
      <c r="L12" s="13">
        <f t="shared" si="1"/>
        <v>48000</v>
      </c>
    </row>
    <row r="13" spans="1:12" s="8" customFormat="1" ht="138.75" customHeight="1" x14ac:dyDescent="0.3">
      <c r="A13" s="11">
        <v>11</v>
      </c>
      <c r="B13" s="11" t="s">
        <v>187</v>
      </c>
      <c r="C13" s="29" t="s">
        <v>53</v>
      </c>
      <c r="D13" s="5" t="s">
        <v>20</v>
      </c>
      <c r="E13" s="3">
        <v>50</v>
      </c>
      <c r="F13" s="14" t="s">
        <v>3</v>
      </c>
      <c r="G13" s="16">
        <v>22000</v>
      </c>
      <c r="H13" s="23">
        <f t="shared" si="0"/>
        <v>1100000</v>
      </c>
      <c r="J13" s="8">
        <v>1464400</v>
      </c>
      <c r="L13" s="13">
        <f t="shared" si="1"/>
        <v>29288</v>
      </c>
    </row>
    <row r="14" spans="1:12" s="8" customFormat="1" ht="140.25" customHeight="1" x14ac:dyDescent="0.3">
      <c r="A14" s="11">
        <v>12</v>
      </c>
      <c r="B14" s="11" t="s">
        <v>188</v>
      </c>
      <c r="C14" s="29" t="s">
        <v>54</v>
      </c>
      <c r="D14" s="5" t="s">
        <v>21</v>
      </c>
      <c r="E14" s="3">
        <v>50</v>
      </c>
      <c r="F14" s="14" t="s">
        <v>3</v>
      </c>
      <c r="G14" s="16">
        <v>70000</v>
      </c>
      <c r="H14" s="23">
        <f t="shared" si="0"/>
        <v>3500000</v>
      </c>
      <c r="J14" s="8">
        <v>4443600</v>
      </c>
      <c r="L14" s="13">
        <f t="shared" si="1"/>
        <v>88872</v>
      </c>
    </row>
    <row r="15" spans="1:12" s="8" customFormat="1" ht="138" customHeight="1" x14ac:dyDescent="0.3">
      <c r="A15" s="11">
        <v>13</v>
      </c>
      <c r="B15" s="11" t="s">
        <v>189</v>
      </c>
      <c r="C15" s="29" t="s">
        <v>55</v>
      </c>
      <c r="D15" s="5" t="s">
        <v>22</v>
      </c>
      <c r="E15" s="3">
        <v>40</v>
      </c>
      <c r="F15" s="14" t="s">
        <v>3</v>
      </c>
      <c r="G15" s="16">
        <v>40000</v>
      </c>
      <c r="H15" s="23">
        <f t="shared" si="0"/>
        <v>1600000</v>
      </c>
      <c r="J15" s="8">
        <v>2257920</v>
      </c>
      <c r="L15" s="13">
        <f t="shared" si="1"/>
        <v>56448</v>
      </c>
    </row>
    <row r="16" spans="1:12" s="8" customFormat="1" ht="144" customHeight="1" x14ac:dyDescent="0.3">
      <c r="A16" s="11">
        <v>14</v>
      </c>
      <c r="B16" s="11" t="s">
        <v>190</v>
      </c>
      <c r="C16" s="29" t="s">
        <v>56</v>
      </c>
      <c r="D16" s="5" t="s">
        <v>178</v>
      </c>
      <c r="E16" s="3">
        <v>90</v>
      </c>
      <c r="F16" s="14" t="s">
        <v>3</v>
      </c>
      <c r="G16" s="16">
        <v>125000</v>
      </c>
      <c r="H16" s="23">
        <f t="shared" si="0"/>
        <v>11250000</v>
      </c>
      <c r="J16" s="8">
        <v>17328240</v>
      </c>
      <c r="L16" s="13">
        <f t="shared" si="1"/>
        <v>192536</v>
      </c>
    </row>
    <row r="17" spans="1:12" s="8" customFormat="1" ht="144" customHeight="1" x14ac:dyDescent="0.3">
      <c r="A17" s="11">
        <v>15</v>
      </c>
      <c r="B17" s="11" t="s">
        <v>191</v>
      </c>
      <c r="C17" s="29" t="s">
        <v>57</v>
      </c>
      <c r="D17" s="5" t="s">
        <v>23</v>
      </c>
      <c r="E17" s="3">
        <v>10</v>
      </c>
      <c r="F17" s="14" t="s">
        <v>3</v>
      </c>
      <c r="G17" s="16">
        <v>30000</v>
      </c>
      <c r="H17" s="23">
        <f t="shared" si="0"/>
        <v>300000</v>
      </c>
      <c r="J17" s="8">
        <v>442560</v>
      </c>
      <c r="L17" s="13">
        <f t="shared" si="1"/>
        <v>44256</v>
      </c>
    </row>
    <row r="18" spans="1:12" s="8" customFormat="1" ht="148.5" customHeight="1" x14ac:dyDescent="0.3">
      <c r="A18" s="11">
        <v>16</v>
      </c>
      <c r="B18" s="11" t="s">
        <v>192</v>
      </c>
      <c r="C18" s="29" t="s">
        <v>58</v>
      </c>
      <c r="D18" s="5" t="s">
        <v>24</v>
      </c>
      <c r="E18" s="3">
        <v>50</v>
      </c>
      <c r="F18" s="14" t="s">
        <v>3</v>
      </c>
      <c r="G18" s="16">
        <v>30000</v>
      </c>
      <c r="H18" s="23">
        <f t="shared" si="0"/>
        <v>1500000</v>
      </c>
      <c r="J18" s="8">
        <v>2227600</v>
      </c>
      <c r="L18" s="13">
        <f t="shared" si="1"/>
        <v>44552</v>
      </c>
    </row>
    <row r="19" spans="1:12" s="8" customFormat="1" ht="148.5" customHeight="1" x14ac:dyDescent="0.3">
      <c r="A19" s="11">
        <v>17</v>
      </c>
      <c r="B19" s="11" t="s">
        <v>193</v>
      </c>
      <c r="C19" s="29" t="s">
        <v>59</v>
      </c>
      <c r="D19" s="5" t="s">
        <v>25</v>
      </c>
      <c r="E19" s="3">
        <v>5</v>
      </c>
      <c r="F19" s="14" t="s">
        <v>3</v>
      </c>
      <c r="G19" s="16">
        <v>110000</v>
      </c>
      <c r="H19" s="23">
        <f t="shared" si="0"/>
        <v>550000</v>
      </c>
      <c r="J19" s="8">
        <v>1068960</v>
      </c>
      <c r="L19" s="13">
        <f t="shared" si="1"/>
        <v>213792</v>
      </c>
    </row>
    <row r="20" spans="1:12" s="8" customFormat="1" ht="132" customHeight="1" x14ac:dyDescent="0.3">
      <c r="A20" s="11">
        <v>18</v>
      </c>
      <c r="B20" s="11" t="s">
        <v>194</v>
      </c>
      <c r="C20" s="29" t="s">
        <v>60</v>
      </c>
      <c r="D20" s="5" t="s">
        <v>26</v>
      </c>
      <c r="E20" s="3">
        <v>50</v>
      </c>
      <c r="F20" s="14" t="s">
        <v>3</v>
      </c>
      <c r="G20" s="16">
        <v>18000</v>
      </c>
      <c r="H20" s="23">
        <f t="shared" si="0"/>
        <v>900000</v>
      </c>
      <c r="J20" s="8">
        <v>1042800</v>
      </c>
      <c r="L20" s="13">
        <f t="shared" si="1"/>
        <v>20856</v>
      </c>
    </row>
    <row r="21" spans="1:12" s="8" customFormat="1" ht="132" customHeight="1" x14ac:dyDescent="0.3">
      <c r="A21" s="11">
        <v>19</v>
      </c>
      <c r="B21" s="11" t="s">
        <v>195</v>
      </c>
      <c r="C21" s="29" t="s">
        <v>61</v>
      </c>
      <c r="D21" s="5" t="s">
        <v>27</v>
      </c>
      <c r="E21" s="3">
        <v>50</v>
      </c>
      <c r="F21" s="14" t="s">
        <v>3</v>
      </c>
      <c r="G21" s="16">
        <v>22000</v>
      </c>
      <c r="H21" s="23">
        <f t="shared" si="0"/>
        <v>1100000</v>
      </c>
      <c r="J21" s="8">
        <v>1516000</v>
      </c>
      <c r="L21" s="13">
        <f t="shared" si="1"/>
        <v>30320</v>
      </c>
    </row>
    <row r="22" spans="1:12" s="8" customFormat="1" ht="132" customHeight="1" x14ac:dyDescent="0.3">
      <c r="A22" s="11">
        <v>20</v>
      </c>
      <c r="B22" s="11" t="s">
        <v>196</v>
      </c>
      <c r="C22" s="29" t="s">
        <v>62</v>
      </c>
      <c r="D22" s="5" t="s">
        <v>28</v>
      </c>
      <c r="E22" s="3">
        <v>30</v>
      </c>
      <c r="F22" s="14" t="s">
        <v>3</v>
      </c>
      <c r="G22" s="16">
        <v>46000</v>
      </c>
      <c r="H22" s="23">
        <f t="shared" si="0"/>
        <v>1380000</v>
      </c>
      <c r="J22" s="8">
        <v>2391840</v>
      </c>
      <c r="L22" s="13">
        <f t="shared" si="1"/>
        <v>79728</v>
      </c>
    </row>
    <row r="23" spans="1:12" s="8" customFormat="1" ht="146.25" customHeight="1" x14ac:dyDescent="0.3">
      <c r="A23" s="11">
        <v>21</v>
      </c>
      <c r="B23" s="11" t="s">
        <v>197</v>
      </c>
      <c r="C23" s="29" t="s">
        <v>63</v>
      </c>
      <c r="D23" s="5" t="s">
        <v>29</v>
      </c>
      <c r="E23" s="3">
        <v>50</v>
      </c>
      <c r="F23" s="14" t="s">
        <v>3</v>
      </c>
      <c r="G23" s="16">
        <v>18000</v>
      </c>
      <c r="H23" s="23">
        <f t="shared" si="0"/>
        <v>900000</v>
      </c>
      <c r="J23" s="8">
        <v>1112000</v>
      </c>
      <c r="L23" s="13">
        <f t="shared" si="1"/>
        <v>22240</v>
      </c>
    </row>
    <row r="24" spans="1:12" s="8" customFormat="1" ht="144" customHeight="1" x14ac:dyDescent="0.3">
      <c r="A24" s="11">
        <v>22</v>
      </c>
      <c r="B24" s="11" t="s">
        <v>198</v>
      </c>
      <c r="C24" s="29" t="s">
        <v>64</v>
      </c>
      <c r="D24" s="5" t="s">
        <v>30</v>
      </c>
      <c r="E24" s="3">
        <v>70</v>
      </c>
      <c r="F24" s="14" t="s">
        <v>3</v>
      </c>
      <c r="G24" s="16">
        <v>15000</v>
      </c>
      <c r="H24" s="23">
        <f t="shared" si="0"/>
        <v>1050000</v>
      </c>
      <c r="L24" s="13">
        <f t="shared" si="1"/>
        <v>0</v>
      </c>
    </row>
    <row r="25" spans="1:12" s="8" customFormat="1" ht="144" customHeight="1" x14ac:dyDescent="0.3">
      <c r="A25" s="11">
        <v>23</v>
      </c>
      <c r="B25" s="11" t="s">
        <v>199</v>
      </c>
      <c r="C25" s="29" t="s">
        <v>65</v>
      </c>
      <c r="D25" s="5" t="s">
        <v>31</v>
      </c>
      <c r="E25" s="3">
        <v>70</v>
      </c>
      <c r="F25" s="14" t="s">
        <v>3</v>
      </c>
      <c r="G25" s="16">
        <v>15000</v>
      </c>
      <c r="H25" s="23">
        <f t="shared" si="0"/>
        <v>1050000</v>
      </c>
      <c r="L25" s="13">
        <f t="shared" si="1"/>
        <v>0</v>
      </c>
    </row>
    <row r="26" spans="1:12" s="8" customFormat="1" ht="132" customHeight="1" x14ac:dyDescent="0.3">
      <c r="A26" s="11">
        <v>24</v>
      </c>
      <c r="B26" s="11" t="s">
        <v>200</v>
      </c>
      <c r="C26" s="29" t="s">
        <v>66</v>
      </c>
      <c r="D26" s="5" t="s">
        <v>32</v>
      </c>
      <c r="E26" s="3">
        <v>20</v>
      </c>
      <c r="F26" s="14" t="s">
        <v>3</v>
      </c>
      <c r="G26" s="16">
        <v>56000</v>
      </c>
      <c r="H26" s="23">
        <f t="shared" si="0"/>
        <v>1120000</v>
      </c>
      <c r="J26" s="8">
        <v>1325920</v>
      </c>
      <c r="L26" s="13">
        <f t="shared" si="1"/>
        <v>66296</v>
      </c>
    </row>
    <row r="27" spans="1:12" s="8" customFormat="1" ht="132" customHeight="1" x14ac:dyDescent="0.3">
      <c r="A27" s="11">
        <v>25</v>
      </c>
      <c r="B27" s="11" t="s">
        <v>201</v>
      </c>
      <c r="C27" s="29" t="s">
        <v>67</v>
      </c>
      <c r="D27" s="5" t="s">
        <v>33</v>
      </c>
      <c r="E27" s="3">
        <v>35</v>
      </c>
      <c r="F27" s="14" t="s">
        <v>3</v>
      </c>
      <c r="G27" s="16">
        <v>33000</v>
      </c>
      <c r="H27" s="23">
        <f t="shared" si="0"/>
        <v>1155000</v>
      </c>
      <c r="J27" s="8">
        <v>1411480</v>
      </c>
      <c r="L27" s="13">
        <f t="shared" si="1"/>
        <v>40328</v>
      </c>
    </row>
    <row r="28" spans="1:12" s="8" customFormat="1" ht="150" customHeight="1" x14ac:dyDescent="0.3">
      <c r="A28" s="11">
        <v>26</v>
      </c>
      <c r="B28" s="11" t="s">
        <v>202</v>
      </c>
      <c r="C28" s="29" t="s">
        <v>68</v>
      </c>
      <c r="D28" s="5" t="s">
        <v>34</v>
      </c>
      <c r="E28" s="3">
        <v>50</v>
      </c>
      <c r="F28" s="14" t="s">
        <v>3</v>
      </c>
      <c r="G28" s="16">
        <v>37000</v>
      </c>
      <c r="H28" s="23">
        <f t="shared" si="0"/>
        <v>1850000</v>
      </c>
      <c r="J28" s="8">
        <v>2980400</v>
      </c>
      <c r="L28" s="13">
        <f t="shared" si="1"/>
        <v>59608</v>
      </c>
    </row>
    <row r="29" spans="1:12" s="8" customFormat="1" ht="135.75" customHeight="1" x14ac:dyDescent="0.3">
      <c r="A29" s="11">
        <v>27</v>
      </c>
      <c r="B29" s="11" t="s">
        <v>203</v>
      </c>
      <c r="C29" s="29" t="s">
        <v>69</v>
      </c>
      <c r="D29" s="5" t="s">
        <v>35</v>
      </c>
      <c r="E29" s="3">
        <v>30</v>
      </c>
      <c r="F29" s="14" t="s">
        <v>3</v>
      </c>
      <c r="G29" s="16">
        <v>12000</v>
      </c>
      <c r="H29" s="23">
        <f t="shared" si="0"/>
        <v>360000</v>
      </c>
      <c r="J29" s="8">
        <v>467040</v>
      </c>
      <c r="L29" s="13">
        <f t="shared" si="1"/>
        <v>15568</v>
      </c>
    </row>
    <row r="30" spans="1:12" s="8" customFormat="1" ht="135.75" customHeight="1" x14ac:dyDescent="0.3">
      <c r="A30" s="11">
        <v>28</v>
      </c>
      <c r="B30" s="11" t="s">
        <v>204</v>
      </c>
      <c r="C30" s="29" t="s">
        <v>70</v>
      </c>
      <c r="D30" s="5" t="s">
        <v>36</v>
      </c>
      <c r="E30" s="3">
        <v>10</v>
      </c>
      <c r="F30" s="14" t="s">
        <v>3</v>
      </c>
      <c r="G30" s="16">
        <v>85000</v>
      </c>
      <c r="H30" s="23">
        <f t="shared" si="0"/>
        <v>850000</v>
      </c>
      <c r="J30" s="8">
        <v>1271760</v>
      </c>
      <c r="L30" s="13">
        <f t="shared" si="1"/>
        <v>127176</v>
      </c>
    </row>
    <row r="31" spans="1:12" s="8" customFormat="1" ht="135.75" customHeight="1" x14ac:dyDescent="0.3">
      <c r="A31" s="11">
        <v>29</v>
      </c>
      <c r="B31" s="11" t="s">
        <v>205</v>
      </c>
      <c r="C31" s="29" t="s">
        <v>71</v>
      </c>
      <c r="D31" s="5" t="s">
        <v>37</v>
      </c>
      <c r="E31" s="3">
        <v>8</v>
      </c>
      <c r="F31" s="14" t="s">
        <v>3</v>
      </c>
      <c r="G31" s="16">
        <v>22000</v>
      </c>
      <c r="H31" s="23">
        <f t="shared" si="0"/>
        <v>176000</v>
      </c>
      <c r="J31" s="8">
        <v>221568</v>
      </c>
      <c r="L31" s="13">
        <f t="shared" si="1"/>
        <v>27696</v>
      </c>
    </row>
    <row r="32" spans="1:12" s="8" customFormat="1" ht="135.75" customHeight="1" x14ac:dyDescent="0.3">
      <c r="A32" s="11">
        <v>30</v>
      </c>
      <c r="B32" s="11" t="s">
        <v>206</v>
      </c>
      <c r="C32" s="29" t="s">
        <v>72</v>
      </c>
      <c r="D32" s="5" t="s">
        <v>38</v>
      </c>
      <c r="E32" s="3">
        <v>10</v>
      </c>
      <c r="F32" s="14" t="s">
        <v>3</v>
      </c>
      <c r="G32" s="16">
        <v>35000</v>
      </c>
      <c r="H32" s="23">
        <f t="shared" si="0"/>
        <v>350000</v>
      </c>
      <c r="J32" s="8">
        <v>512880</v>
      </c>
      <c r="L32" s="13">
        <f t="shared" si="1"/>
        <v>51288</v>
      </c>
    </row>
    <row r="33" spans="1:12" s="8" customFormat="1" ht="133.5" customHeight="1" x14ac:dyDescent="0.3">
      <c r="A33" s="11">
        <v>31</v>
      </c>
      <c r="B33" s="11" t="s">
        <v>207</v>
      </c>
      <c r="C33" s="29" t="s">
        <v>73</v>
      </c>
      <c r="D33" s="5" t="s">
        <v>39</v>
      </c>
      <c r="E33" s="3">
        <v>3</v>
      </c>
      <c r="F33" s="14" t="s">
        <v>3</v>
      </c>
      <c r="G33" s="16">
        <v>23000</v>
      </c>
      <c r="H33" s="23">
        <f t="shared" si="0"/>
        <v>69000</v>
      </c>
      <c r="L33" s="13">
        <f t="shared" si="1"/>
        <v>0</v>
      </c>
    </row>
    <row r="34" spans="1:12" s="8" customFormat="1" ht="133.5" customHeight="1" x14ac:dyDescent="0.3">
      <c r="A34" s="11">
        <v>32</v>
      </c>
      <c r="B34" s="11" t="s">
        <v>208</v>
      </c>
      <c r="C34" s="29" t="s">
        <v>74</v>
      </c>
      <c r="D34" s="5" t="s">
        <v>40</v>
      </c>
      <c r="E34" s="3">
        <v>3</v>
      </c>
      <c r="F34" s="14" t="s">
        <v>3</v>
      </c>
      <c r="G34" s="16">
        <v>40000</v>
      </c>
      <c r="H34" s="23">
        <f t="shared" si="0"/>
        <v>120000</v>
      </c>
      <c r="L34" s="13">
        <f t="shared" si="1"/>
        <v>0</v>
      </c>
    </row>
    <row r="35" spans="1:12" s="8" customFormat="1" ht="121.5" customHeight="1" x14ac:dyDescent="0.3">
      <c r="A35" s="11">
        <v>33</v>
      </c>
      <c r="B35" s="11" t="s">
        <v>209</v>
      </c>
      <c r="C35" s="29" t="s">
        <v>19</v>
      </c>
      <c r="D35" s="5" t="s">
        <v>41</v>
      </c>
      <c r="E35" s="3">
        <v>70</v>
      </c>
      <c r="F35" s="14" t="s">
        <v>3</v>
      </c>
      <c r="G35" s="16">
        <v>12000</v>
      </c>
      <c r="H35" s="23">
        <f t="shared" si="0"/>
        <v>840000</v>
      </c>
      <c r="J35" s="8">
        <v>1083600</v>
      </c>
      <c r="L35" s="13">
        <f t="shared" si="1"/>
        <v>15480</v>
      </c>
    </row>
    <row r="36" spans="1:12" s="8" customFormat="1" ht="132" customHeight="1" x14ac:dyDescent="0.3">
      <c r="A36" s="11">
        <v>34</v>
      </c>
      <c r="B36" s="11" t="s">
        <v>210</v>
      </c>
      <c r="C36" s="29" t="s">
        <v>75</v>
      </c>
      <c r="D36" s="5" t="s">
        <v>42</v>
      </c>
      <c r="E36" s="3">
        <v>80</v>
      </c>
      <c r="F36" s="14" t="s">
        <v>3</v>
      </c>
      <c r="G36" s="16">
        <v>12000</v>
      </c>
      <c r="H36" s="23">
        <f t="shared" si="0"/>
        <v>960000</v>
      </c>
      <c r="L36" s="13">
        <f t="shared" si="1"/>
        <v>0</v>
      </c>
    </row>
    <row r="37" spans="1:12" s="8" customFormat="1" ht="110.25" customHeight="1" x14ac:dyDescent="0.3">
      <c r="A37" s="11">
        <v>35</v>
      </c>
      <c r="B37" s="11" t="s">
        <v>211</v>
      </c>
      <c r="C37" s="29" t="s">
        <v>76</v>
      </c>
      <c r="D37" s="5" t="s">
        <v>77</v>
      </c>
      <c r="E37" s="3">
        <v>15</v>
      </c>
      <c r="F37" s="14" t="s">
        <v>3</v>
      </c>
      <c r="G37" s="16">
        <v>850000</v>
      </c>
      <c r="H37" s="23">
        <f t="shared" si="0"/>
        <v>12750000</v>
      </c>
      <c r="J37" s="8">
        <v>12720000</v>
      </c>
      <c r="L37" s="13">
        <f t="shared" si="1"/>
        <v>848000</v>
      </c>
    </row>
    <row r="38" spans="1:12" s="12" customFormat="1" ht="75.75" customHeight="1" x14ac:dyDescent="0.35">
      <c r="A38" s="11">
        <v>36</v>
      </c>
      <c r="B38" s="11" t="s">
        <v>222</v>
      </c>
      <c r="C38" s="43" t="s">
        <v>79</v>
      </c>
      <c r="D38" s="3" t="s">
        <v>80</v>
      </c>
      <c r="E38" s="17">
        <v>5</v>
      </c>
      <c r="F38" s="30" t="s">
        <v>5</v>
      </c>
      <c r="G38" s="52">
        <v>28000</v>
      </c>
      <c r="H38" s="23">
        <f t="shared" si="0"/>
        <v>140000</v>
      </c>
      <c r="J38" s="12">
        <v>138000</v>
      </c>
      <c r="L38" s="13">
        <f t="shared" si="1"/>
        <v>27600</v>
      </c>
    </row>
    <row r="39" spans="1:12" ht="60.75" customHeight="1" x14ac:dyDescent="0.35">
      <c r="A39" s="11">
        <v>37</v>
      </c>
      <c r="B39" s="11" t="s">
        <v>212</v>
      </c>
      <c r="C39" s="44" t="s">
        <v>81</v>
      </c>
      <c r="D39" s="3" t="s">
        <v>82</v>
      </c>
      <c r="E39" s="17">
        <v>15</v>
      </c>
      <c r="F39" s="30" t="s">
        <v>3</v>
      </c>
      <c r="G39" s="30">
        <v>90000</v>
      </c>
      <c r="H39" s="23">
        <f t="shared" si="0"/>
        <v>1350000</v>
      </c>
      <c r="L39" s="13">
        <f t="shared" si="1"/>
        <v>0</v>
      </c>
    </row>
    <row r="40" spans="1:12" s="12" customFormat="1" ht="110.25" customHeight="1" x14ac:dyDescent="0.35">
      <c r="A40" s="11">
        <v>38</v>
      </c>
      <c r="B40" s="11" t="s">
        <v>223</v>
      </c>
      <c r="C40" s="45" t="s">
        <v>83</v>
      </c>
      <c r="D40" s="31" t="s">
        <v>84</v>
      </c>
      <c r="E40" s="30">
        <v>2</v>
      </c>
      <c r="F40" s="30" t="s">
        <v>5</v>
      </c>
      <c r="G40" s="53">
        <v>57000</v>
      </c>
      <c r="H40" s="23">
        <f t="shared" si="0"/>
        <v>114000</v>
      </c>
      <c r="J40" s="12">
        <v>114000</v>
      </c>
      <c r="L40" s="13">
        <f t="shared" si="1"/>
        <v>57000</v>
      </c>
    </row>
    <row r="41" spans="1:12" s="12" customFormat="1" ht="110.25" customHeight="1" x14ac:dyDescent="0.35">
      <c r="A41" s="11">
        <v>39</v>
      </c>
      <c r="B41" s="11" t="s">
        <v>224</v>
      </c>
      <c r="C41" s="45" t="s">
        <v>85</v>
      </c>
      <c r="D41" s="5" t="s">
        <v>86</v>
      </c>
      <c r="E41" s="30">
        <v>2</v>
      </c>
      <c r="F41" s="30" t="s">
        <v>5</v>
      </c>
      <c r="G41" s="53">
        <v>56000</v>
      </c>
      <c r="H41" s="23">
        <f t="shared" si="0"/>
        <v>112000</v>
      </c>
      <c r="J41" s="12">
        <v>111600</v>
      </c>
      <c r="L41" s="13">
        <f t="shared" si="1"/>
        <v>55800</v>
      </c>
    </row>
    <row r="42" spans="1:12" s="12" customFormat="1" ht="97.5" customHeight="1" x14ac:dyDescent="0.35">
      <c r="A42" s="11">
        <v>40</v>
      </c>
      <c r="B42" s="11" t="s">
        <v>225</v>
      </c>
      <c r="C42" s="45" t="s">
        <v>87</v>
      </c>
      <c r="D42" s="5" t="s">
        <v>88</v>
      </c>
      <c r="E42" s="30">
        <v>2</v>
      </c>
      <c r="F42" s="30" t="s">
        <v>5</v>
      </c>
      <c r="G42" s="53">
        <v>72000</v>
      </c>
      <c r="H42" s="23">
        <f t="shared" si="0"/>
        <v>144000</v>
      </c>
      <c r="J42" s="12">
        <v>142560</v>
      </c>
      <c r="L42" s="13">
        <f t="shared" si="1"/>
        <v>71280</v>
      </c>
    </row>
    <row r="43" spans="1:12" s="12" customFormat="1" ht="82.5" customHeight="1" x14ac:dyDescent="0.35">
      <c r="A43" s="11">
        <v>41</v>
      </c>
      <c r="B43" s="11" t="s">
        <v>213</v>
      </c>
      <c r="C43" s="46" t="s">
        <v>89</v>
      </c>
      <c r="D43" s="32" t="s">
        <v>90</v>
      </c>
      <c r="E43" s="30">
        <v>1</v>
      </c>
      <c r="F43" s="30" t="s">
        <v>3</v>
      </c>
      <c r="G43" s="5">
        <v>144000</v>
      </c>
      <c r="H43" s="23">
        <f t="shared" si="0"/>
        <v>144000</v>
      </c>
      <c r="J43" s="12">
        <v>144000</v>
      </c>
      <c r="L43" s="13">
        <f t="shared" si="1"/>
        <v>144000</v>
      </c>
    </row>
    <row r="44" spans="1:12" s="12" customFormat="1" ht="90" customHeight="1" x14ac:dyDescent="0.35">
      <c r="A44" s="11">
        <v>42</v>
      </c>
      <c r="B44" s="11" t="s">
        <v>214</v>
      </c>
      <c r="C44" s="47" t="s">
        <v>91</v>
      </c>
      <c r="D44" s="3" t="s">
        <v>92</v>
      </c>
      <c r="E44" s="33">
        <v>2</v>
      </c>
      <c r="F44" s="33" t="s">
        <v>3</v>
      </c>
      <c r="G44" s="14">
        <v>292000</v>
      </c>
      <c r="H44" s="23">
        <f t="shared" si="0"/>
        <v>584000</v>
      </c>
      <c r="J44" s="12">
        <v>582000</v>
      </c>
      <c r="L44" s="13">
        <f t="shared" si="1"/>
        <v>291000</v>
      </c>
    </row>
    <row r="45" spans="1:12" s="12" customFormat="1" ht="136.5" customHeight="1" x14ac:dyDescent="0.35">
      <c r="A45" s="11">
        <v>43</v>
      </c>
      <c r="B45" s="11" t="s">
        <v>215</v>
      </c>
      <c r="C45" s="47" t="s">
        <v>93</v>
      </c>
      <c r="D45" s="3" t="s">
        <v>94</v>
      </c>
      <c r="E45" s="33">
        <v>2</v>
      </c>
      <c r="F45" s="33" t="s">
        <v>3</v>
      </c>
      <c r="G45" s="14">
        <v>235000</v>
      </c>
      <c r="H45" s="23">
        <f t="shared" si="0"/>
        <v>470000</v>
      </c>
      <c r="J45" s="12">
        <v>468000</v>
      </c>
      <c r="L45" s="13">
        <f t="shared" si="1"/>
        <v>234000</v>
      </c>
    </row>
    <row r="46" spans="1:12" s="12" customFormat="1" ht="73.5" customHeight="1" x14ac:dyDescent="0.35">
      <c r="A46" s="11">
        <v>44</v>
      </c>
      <c r="B46" s="11" t="s">
        <v>226</v>
      </c>
      <c r="C46" s="46" t="s">
        <v>95</v>
      </c>
      <c r="D46" s="34" t="s">
        <v>96</v>
      </c>
      <c r="E46" s="35">
        <v>2</v>
      </c>
      <c r="F46" s="35" t="s">
        <v>5</v>
      </c>
      <c r="G46" s="35">
        <v>115000</v>
      </c>
      <c r="H46" s="23">
        <f t="shared" si="0"/>
        <v>230000</v>
      </c>
      <c r="J46" s="12">
        <v>225720</v>
      </c>
      <c r="L46" s="13">
        <f t="shared" si="1"/>
        <v>112860</v>
      </c>
    </row>
    <row r="47" spans="1:12" s="12" customFormat="1" ht="121.5" customHeight="1" x14ac:dyDescent="0.35">
      <c r="A47" s="11">
        <v>45</v>
      </c>
      <c r="B47" s="11" t="s">
        <v>227</v>
      </c>
      <c r="C47" s="46" t="s">
        <v>97</v>
      </c>
      <c r="D47" s="34" t="s">
        <v>98</v>
      </c>
      <c r="E47" s="35">
        <v>2</v>
      </c>
      <c r="F47" s="35" t="s">
        <v>5</v>
      </c>
      <c r="G47" s="35">
        <v>131000</v>
      </c>
      <c r="H47" s="23">
        <f t="shared" si="0"/>
        <v>262000</v>
      </c>
      <c r="J47" s="12">
        <v>261360</v>
      </c>
      <c r="L47" s="13">
        <f t="shared" si="1"/>
        <v>130680</v>
      </c>
    </row>
    <row r="48" spans="1:12" s="12" customFormat="1" ht="52.5" customHeight="1" x14ac:dyDescent="0.35">
      <c r="A48" s="11">
        <v>46</v>
      </c>
      <c r="B48" s="51" t="s">
        <v>233</v>
      </c>
      <c r="C48" s="48" t="s">
        <v>99</v>
      </c>
      <c r="D48" s="36" t="s">
        <v>100</v>
      </c>
      <c r="E48" s="17">
        <v>0.16</v>
      </c>
      <c r="F48" s="17" t="s">
        <v>107</v>
      </c>
      <c r="G48" s="23">
        <v>100000</v>
      </c>
      <c r="H48" s="23">
        <f t="shared" si="0"/>
        <v>16000</v>
      </c>
      <c r="L48" s="13">
        <f t="shared" si="1"/>
        <v>0</v>
      </c>
    </row>
    <row r="49" spans="1:12" s="12" customFormat="1" ht="52.5" customHeight="1" x14ac:dyDescent="0.35">
      <c r="A49" s="11">
        <v>47</v>
      </c>
      <c r="B49" s="51" t="s">
        <v>234</v>
      </c>
      <c r="C49" s="48" t="s">
        <v>101</v>
      </c>
      <c r="D49" s="36" t="s">
        <v>102</v>
      </c>
      <c r="E49" s="17">
        <v>0.02</v>
      </c>
      <c r="F49" s="17" t="s">
        <v>107</v>
      </c>
      <c r="G49" s="23">
        <v>15500000</v>
      </c>
      <c r="H49" s="23">
        <f t="shared" si="0"/>
        <v>310000</v>
      </c>
      <c r="L49" s="13">
        <f t="shared" si="1"/>
        <v>0</v>
      </c>
    </row>
    <row r="50" spans="1:12" s="12" customFormat="1" ht="52.5" customHeight="1" x14ac:dyDescent="0.35">
      <c r="A50" s="11">
        <v>48</v>
      </c>
      <c r="B50" s="51" t="s">
        <v>235</v>
      </c>
      <c r="C50" s="48" t="s">
        <v>103</v>
      </c>
      <c r="D50" s="36" t="s">
        <v>104</v>
      </c>
      <c r="E50" s="17">
        <v>0.25</v>
      </c>
      <c r="F50" s="17" t="s">
        <v>107</v>
      </c>
      <c r="G50" s="23">
        <v>2000000</v>
      </c>
      <c r="H50" s="23">
        <f t="shared" si="0"/>
        <v>500000</v>
      </c>
      <c r="J50" s="12">
        <v>480000</v>
      </c>
      <c r="L50" s="13">
        <f t="shared" si="1"/>
        <v>1920000</v>
      </c>
    </row>
    <row r="51" spans="1:12" s="12" customFormat="1" ht="52.5" customHeight="1" x14ac:dyDescent="0.35">
      <c r="A51" s="11">
        <v>49</v>
      </c>
      <c r="B51" s="11" t="s">
        <v>236</v>
      </c>
      <c r="C51" s="44" t="s">
        <v>105</v>
      </c>
      <c r="D51" s="3" t="s">
        <v>106</v>
      </c>
      <c r="E51" s="16">
        <v>0.1</v>
      </c>
      <c r="F51" s="23" t="s">
        <v>107</v>
      </c>
      <c r="G51" s="23">
        <v>4400000</v>
      </c>
      <c r="H51" s="23">
        <f t="shared" si="0"/>
        <v>440000</v>
      </c>
      <c r="J51" s="12">
        <v>439992</v>
      </c>
      <c r="L51" s="13">
        <f t="shared" si="1"/>
        <v>4399920</v>
      </c>
    </row>
    <row r="52" spans="1:12" s="12" customFormat="1" ht="65.25" customHeight="1" x14ac:dyDescent="0.35">
      <c r="A52" s="11">
        <v>50</v>
      </c>
      <c r="B52" s="11" t="s">
        <v>228</v>
      </c>
      <c r="C52" s="29" t="s">
        <v>108</v>
      </c>
      <c r="D52" s="5" t="s">
        <v>109</v>
      </c>
      <c r="E52" s="3">
        <v>1</v>
      </c>
      <c r="F52" s="3" t="s">
        <v>5</v>
      </c>
      <c r="G52" s="54">
        <v>50000</v>
      </c>
      <c r="H52" s="23">
        <f t="shared" si="0"/>
        <v>50000</v>
      </c>
      <c r="L52" s="13">
        <f t="shared" si="1"/>
        <v>0</v>
      </c>
    </row>
    <row r="53" spans="1:12" s="12" customFormat="1" ht="66.75" customHeight="1" x14ac:dyDescent="0.35">
      <c r="A53" s="11">
        <v>51</v>
      </c>
      <c r="B53" s="11" t="s">
        <v>238</v>
      </c>
      <c r="C53" s="48" t="s">
        <v>110</v>
      </c>
      <c r="D53" s="36" t="s">
        <v>111</v>
      </c>
      <c r="E53" s="30">
        <v>30</v>
      </c>
      <c r="F53" s="30" t="s">
        <v>3</v>
      </c>
      <c r="G53" s="23">
        <v>600</v>
      </c>
      <c r="H53" s="23">
        <f t="shared" si="0"/>
        <v>18000</v>
      </c>
      <c r="L53" s="13">
        <f t="shared" si="1"/>
        <v>0</v>
      </c>
    </row>
    <row r="54" spans="1:12" s="12" customFormat="1" ht="96.75" customHeight="1" x14ac:dyDescent="0.35">
      <c r="A54" s="11">
        <v>52</v>
      </c>
      <c r="B54" s="11" t="s">
        <v>229</v>
      </c>
      <c r="C54" s="48" t="s">
        <v>112</v>
      </c>
      <c r="D54" s="36" t="s">
        <v>167</v>
      </c>
      <c r="E54" s="30">
        <v>5</v>
      </c>
      <c r="F54" s="30" t="s">
        <v>5</v>
      </c>
      <c r="G54" s="54">
        <v>36000</v>
      </c>
      <c r="H54" s="23">
        <f t="shared" si="0"/>
        <v>180000</v>
      </c>
      <c r="L54" s="13">
        <f t="shared" si="1"/>
        <v>0</v>
      </c>
    </row>
    <row r="55" spans="1:12" s="12" customFormat="1" ht="52.5" customHeight="1" x14ac:dyDescent="0.35">
      <c r="A55" s="11">
        <v>53</v>
      </c>
      <c r="B55" s="11" t="s">
        <v>239</v>
      </c>
      <c r="C55" s="48" t="s">
        <v>113</v>
      </c>
      <c r="D55" s="37" t="s">
        <v>114</v>
      </c>
      <c r="E55" s="30">
        <v>5</v>
      </c>
      <c r="F55" s="30" t="s">
        <v>3</v>
      </c>
      <c r="G55" s="23">
        <v>35000</v>
      </c>
      <c r="H55" s="23">
        <f t="shared" si="0"/>
        <v>175000</v>
      </c>
      <c r="L55" s="13">
        <f t="shared" si="1"/>
        <v>0</v>
      </c>
    </row>
    <row r="56" spans="1:12" s="12" customFormat="1" ht="87" customHeight="1" x14ac:dyDescent="0.35">
      <c r="A56" s="11">
        <v>54</v>
      </c>
      <c r="B56" s="11" t="s">
        <v>240</v>
      </c>
      <c r="C56" s="48" t="s">
        <v>115</v>
      </c>
      <c r="D56" s="37" t="s">
        <v>116</v>
      </c>
      <c r="E56" s="30">
        <v>5</v>
      </c>
      <c r="F56" s="30" t="s">
        <v>3</v>
      </c>
      <c r="G56" s="23">
        <v>100000</v>
      </c>
      <c r="H56" s="23">
        <f t="shared" si="0"/>
        <v>500000</v>
      </c>
      <c r="L56" s="13">
        <f t="shared" si="1"/>
        <v>0</v>
      </c>
    </row>
    <row r="57" spans="1:12" s="12" customFormat="1" ht="76.5" customHeight="1" x14ac:dyDescent="0.35">
      <c r="A57" s="11">
        <v>55</v>
      </c>
      <c r="B57" s="11" t="s">
        <v>268</v>
      </c>
      <c r="C57" s="47" t="s">
        <v>117</v>
      </c>
      <c r="D57" s="3" t="s">
        <v>118</v>
      </c>
      <c r="E57" s="38">
        <v>12000</v>
      </c>
      <c r="F57" s="38" t="s">
        <v>3</v>
      </c>
      <c r="G57" s="3">
        <v>150</v>
      </c>
      <c r="H57" s="23">
        <f t="shared" si="0"/>
        <v>1800000</v>
      </c>
      <c r="L57" s="13">
        <f t="shared" si="1"/>
        <v>0</v>
      </c>
    </row>
    <row r="58" spans="1:12" s="12" customFormat="1" ht="54.75" customHeight="1" x14ac:dyDescent="0.35">
      <c r="A58" s="11">
        <v>56</v>
      </c>
      <c r="B58" s="11" t="s">
        <v>241</v>
      </c>
      <c r="C58" s="29" t="s">
        <v>119</v>
      </c>
      <c r="D58" s="4" t="s">
        <v>120</v>
      </c>
      <c r="E58" s="3">
        <v>3</v>
      </c>
      <c r="F58" s="3" t="s">
        <v>3</v>
      </c>
      <c r="G58" s="54">
        <v>21000</v>
      </c>
      <c r="H58" s="23">
        <f t="shared" si="0"/>
        <v>63000</v>
      </c>
      <c r="J58" s="12">
        <v>60696</v>
      </c>
      <c r="L58" s="13">
        <f t="shared" si="1"/>
        <v>20232</v>
      </c>
    </row>
    <row r="59" spans="1:12" s="12" customFormat="1" ht="54.75" customHeight="1" x14ac:dyDescent="0.35">
      <c r="A59" s="11">
        <v>57</v>
      </c>
      <c r="B59" s="11" t="s">
        <v>242</v>
      </c>
      <c r="C59" s="29" t="s">
        <v>121</v>
      </c>
      <c r="D59" s="4" t="s">
        <v>120</v>
      </c>
      <c r="E59" s="3">
        <v>3</v>
      </c>
      <c r="F59" s="3" t="s">
        <v>3</v>
      </c>
      <c r="G59" s="54">
        <v>24000</v>
      </c>
      <c r="H59" s="23">
        <f t="shared" si="0"/>
        <v>72000</v>
      </c>
      <c r="J59" s="12">
        <v>72000</v>
      </c>
      <c r="L59" s="13">
        <f t="shared" si="1"/>
        <v>24000</v>
      </c>
    </row>
    <row r="60" spans="1:12" s="12" customFormat="1" ht="54.75" customHeight="1" x14ac:dyDescent="0.35">
      <c r="A60" s="11">
        <v>58</v>
      </c>
      <c r="B60" s="11" t="s">
        <v>243</v>
      </c>
      <c r="C60" s="29" t="s">
        <v>122</v>
      </c>
      <c r="D60" s="4" t="s">
        <v>120</v>
      </c>
      <c r="E60" s="3">
        <v>3</v>
      </c>
      <c r="F60" s="3" t="s">
        <v>3</v>
      </c>
      <c r="G60" s="54">
        <v>87000</v>
      </c>
      <c r="H60" s="23">
        <f t="shared" si="0"/>
        <v>261000</v>
      </c>
      <c r="J60" s="12">
        <v>259200</v>
      </c>
      <c r="L60" s="13">
        <f t="shared" si="1"/>
        <v>86400</v>
      </c>
    </row>
    <row r="61" spans="1:12" s="12" customFormat="1" ht="54.75" customHeight="1" x14ac:dyDescent="0.35">
      <c r="A61" s="11">
        <v>59</v>
      </c>
      <c r="B61" s="11" t="s">
        <v>244</v>
      </c>
      <c r="C61" s="29" t="s">
        <v>123</v>
      </c>
      <c r="D61" s="4" t="s">
        <v>120</v>
      </c>
      <c r="E61" s="3">
        <v>3</v>
      </c>
      <c r="F61" s="3" t="s">
        <v>3</v>
      </c>
      <c r="G61" s="54">
        <v>93000</v>
      </c>
      <c r="H61" s="23">
        <f t="shared" si="0"/>
        <v>279000</v>
      </c>
      <c r="J61" s="12">
        <v>277200</v>
      </c>
      <c r="L61" s="13">
        <f t="shared" si="1"/>
        <v>92400</v>
      </c>
    </row>
    <row r="62" spans="1:12" s="12" customFormat="1" ht="54.75" customHeight="1" x14ac:dyDescent="0.35">
      <c r="A62" s="11">
        <v>60</v>
      </c>
      <c r="B62" s="11" t="s">
        <v>245</v>
      </c>
      <c r="C62" s="29" t="s">
        <v>124</v>
      </c>
      <c r="D62" s="4" t="s">
        <v>120</v>
      </c>
      <c r="E62" s="3">
        <v>3</v>
      </c>
      <c r="F62" s="3" t="s">
        <v>3</v>
      </c>
      <c r="G62" s="54">
        <v>17000</v>
      </c>
      <c r="H62" s="23">
        <f t="shared" si="0"/>
        <v>51000</v>
      </c>
      <c r="J62" s="12">
        <v>50400</v>
      </c>
      <c r="L62" s="13">
        <f t="shared" si="1"/>
        <v>16800</v>
      </c>
    </row>
    <row r="63" spans="1:12" s="12" customFormat="1" ht="54.75" customHeight="1" x14ac:dyDescent="0.35">
      <c r="A63" s="11">
        <v>61</v>
      </c>
      <c r="B63" s="11" t="s">
        <v>246</v>
      </c>
      <c r="C63" s="29" t="s">
        <v>125</v>
      </c>
      <c r="D63" s="4" t="s">
        <v>120</v>
      </c>
      <c r="E63" s="3">
        <v>3</v>
      </c>
      <c r="F63" s="3" t="s">
        <v>3</v>
      </c>
      <c r="G63" s="54">
        <v>19500</v>
      </c>
      <c r="H63" s="23">
        <f t="shared" si="0"/>
        <v>58500</v>
      </c>
      <c r="J63" s="12">
        <v>57600</v>
      </c>
      <c r="L63" s="13">
        <f t="shared" si="1"/>
        <v>19200</v>
      </c>
    </row>
    <row r="64" spans="1:12" s="12" customFormat="1" ht="54.75" customHeight="1" x14ac:dyDescent="0.35">
      <c r="A64" s="11">
        <v>62</v>
      </c>
      <c r="B64" s="11" t="s">
        <v>247</v>
      </c>
      <c r="C64" s="29" t="s">
        <v>126</v>
      </c>
      <c r="D64" s="4" t="s">
        <v>120</v>
      </c>
      <c r="E64" s="3">
        <v>3</v>
      </c>
      <c r="F64" s="3" t="s">
        <v>3</v>
      </c>
      <c r="G64" s="54">
        <v>24000</v>
      </c>
      <c r="H64" s="23">
        <f t="shared" si="0"/>
        <v>72000</v>
      </c>
      <c r="J64" s="12">
        <v>72000</v>
      </c>
      <c r="L64" s="13">
        <f t="shared" si="1"/>
        <v>24000</v>
      </c>
    </row>
    <row r="65" spans="1:23" s="12" customFormat="1" ht="69.75" customHeight="1" x14ac:dyDescent="0.35">
      <c r="A65" s="11">
        <v>63</v>
      </c>
      <c r="B65" s="11" t="s">
        <v>237</v>
      </c>
      <c r="C65" s="29" t="s">
        <v>127</v>
      </c>
      <c r="D65" s="4" t="s">
        <v>128</v>
      </c>
      <c r="E65" s="3">
        <v>0.5</v>
      </c>
      <c r="F65" s="3" t="s">
        <v>107</v>
      </c>
      <c r="G65" s="54">
        <v>1500</v>
      </c>
      <c r="H65" s="23">
        <f t="shared" si="0"/>
        <v>750</v>
      </c>
      <c r="L65" s="13">
        <f t="shared" si="1"/>
        <v>0</v>
      </c>
    </row>
    <row r="66" spans="1:23" s="12" customFormat="1" ht="66" customHeight="1" x14ac:dyDescent="0.35">
      <c r="A66" s="11">
        <v>64</v>
      </c>
      <c r="B66" s="11" t="s">
        <v>269</v>
      </c>
      <c r="C66" s="29" t="s">
        <v>129</v>
      </c>
      <c r="D66" s="4" t="s">
        <v>130</v>
      </c>
      <c r="E66" s="3">
        <v>0.5</v>
      </c>
      <c r="F66" s="3" t="s">
        <v>131</v>
      </c>
      <c r="G66" s="54">
        <v>4000</v>
      </c>
      <c r="H66" s="23">
        <f t="shared" si="0"/>
        <v>2000</v>
      </c>
      <c r="L66" s="13">
        <f t="shared" ref="L66:L83" si="2">J66/E66</f>
        <v>0</v>
      </c>
    </row>
    <row r="67" spans="1:23" s="12" customFormat="1" ht="99.75" customHeight="1" x14ac:dyDescent="0.35">
      <c r="A67" s="11">
        <v>65</v>
      </c>
      <c r="B67" s="11" t="s">
        <v>248</v>
      </c>
      <c r="C67" s="29" t="s">
        <v>132</v>
      </c>
      <c r="D67" s="4" t="s">
        <v>133</v>
      </c>
      <c r="E67" s="3">
        <v>2000</v>
      </c>
      <c r="F67" s="39" t="s">
        <v>3</v>
      </c>
      <c r="G67" s="14">
        <v>25</v>
      </c>
      <c r="H67" s="23">
        <f t="shared" si="0"/>
        <v>50000</v>
      </c>
      <c r="J67" s="12">
        <v>43200</v>
      </c>
      <c r="L67" s="13">
        <f t="shared" si="2"/>
        <v>21.6</v>
      </c>
    </row>
    <row r="68" spans="1:23" s="12" customFormat="1" ht="99.75" customHeight="1" x14ac:dyDescent="0.35">
      <c r="A68" s="11">
        <v>66</v>
      </c>
      <c r="B68" s="11" t="s">
        <v>249</v>
      </c>
      <c r="C68" s="29" t="s">
        <v>134</v>
      </c>
      <c r="D68" s="4" t="s">
        <v>135</v>
      </c>
      <c r="E68" s="3">
        <v>1400</v>
      </c>
      <c r="F68" s="39" t="s">
        <v>3</v>
      </c>
      <c r="G68" s="14">
        <v>55</v>
      </c>
      <c r="H68" s="23">
        <f t="shared" ref="H68:H90" si="3">G68*E68</f>
        <v>77000</v>
      </c>
      <c r="J68" s="12">
        <v>75264</v>
      </c>
      <c r="L68" s="13">
        <f t="shared" si="2"/>
        <v>53.76</v>
      </c>
    </row>
    <row r="69" spans="1:23" s="12" customFormat="1" ht="99.75" customHeight="1" x14ac:dyDescent="0.35">
      <c r="A69" s="11">
        <v>67</v>
      </c>
      <c r="B69" s="11" t="s">
        <v>250</v>
      </c>
      <c r="C69" s="29" t="s">
        <v>136</v>
      </c>
      <c r="D69" s="4" t="s">
        <v>133</v>
      </c>
      <c r="E69" s="3">
        <v>1000</v>
      </c>
      <c r="F69" s="39" t="s">
        <v>3</v>
      </c>
      <c r="G69" s="14">
        <v>110</v>
      </c>
      <c r="H69" s="23">
        <f t="shared" si="3"/>
        <v>110000</v>
      </c>
      <c r="J69" s="12">
        <v>105600</v>
      </c>
      <c r="L69" s="13">
        <f t="shared" si="2"/>
        <v>105.6</v>
      </c>
    </row>
    <row r="70" spans="1:23" s="12" customFormat="1" ht="101.25" customHeight="1" x14ac:dyDescent="0.35">
      <c r="A70" s="11">
        <v>68</v>
      </c>
      <c r="B70" s="11" t="s">
        <v>251</v>
      </c>
      <c r="C70" s="29" t="s">
        <v>137</v>
      </c>
      <c r="D70" s="4" t="s">
        <v>138</v>
      </c>
      <c r="E70" s="3">
        <v>1400</v>
      </c>
      <c r="F70" s="39" t="s">
        <v>3</v>
      </c>
      <c r="G70" s="14">
        <v>55</v>
      </c>
      <c r="H70" s="23">
        <f t="shared" si="3"/>
        <v>77000</v>
      </c>
      <c r="J70" s="12">
        <v>75264</v>
      </c>
      <c r="L70" s="13">
        <f t="shared" si="2"/>
        <v>53.76</v>
      </c>
    </row>
    <row r="71" spans="1:23" s="12" customFormat="1" ht="92.25" customHeight="1" x14ac:dyDescent="0.35">
      <c r="A71" s="11">
        <v>69</v>
      </c>
      <c r="B71" s="11" t="s">
        <v>252</v>
      </c>
      <c r="C71" s="29" t="s">
        <v>139</v>
      </c>
      <c r="D71" s="4" t="s">
        <v>140</v>
      </c>
      <c r="E71" s="14">
        <v>20000</v>
      </c>
      <c r="F71" s="39" t="s">
        <v>3</v>
      </c>
      <c r="G71" s="14">
        <v>60</v>
      </c>
      <c r="H71" s="23">
        <f t="shared" si="3"/>
        <v>1200000</v>
      </c>
      <c r="J71" s="12">
        <v>1152000</v>
      </c>
      <c r="L71" s="13">
        <f t="shared" si="2"/>
        <v>57.6</v>
      </c>
    </row>
    <row r="72" spans="1:23" s="12" customFormat="1" ht="138" customHeight="1" x14ac:dyDescent="0.35">
      <c r="A72" s="11">
        <v>70</v>
      </c>
      <c r="B72" s="11" t="s">
        <v>253</v>
      </c>
      <c r="C72" s="29" t="s">
        <v>141</v>
      </c>
      <c r="D72" s="4" t="s">
        <v>142</v>
      </c>
      <c r="E72" s="14">
        <v>9600</v>
      </c>
      <c r="F72" s="39" t="s">
        <v>3</v>
      </c>
      <c r="G72" s="14">
        <v>160</v>
      </c>
      <c r="H72" s="23">
        <f t="shared" si="3"/>
        <v>1536000</v>
      </c>
      <c r="J72" s="12">
        <v>1479168</v>
      </c>
      <c r="L72" s="13">
        <f t="shared" si="2"/>
        <v>154.08000000000001</v>
      </c>
    </row>
    <row r="73" spans="1:23" s="12" customFormat="1" ht="122.25" customHeight="1" x14ac:dyDescent="0.35">
      <c r="A73" s="11">
        <v>71</v>
      </c>
      <c r="B73" s="11" t="s">
        <v>254</v>
      </c>
      <c r="C73" s="29" t="s">
        <v>143</v>
      </c>
      <c r="D73" s="4" t="s">
        <v>144</v>
      </c>
      <c r="E73" s="14">
        <v>9600</v>
      </c>
      <c r="F73" s="39" t="s">
        <v>3</v>
      </c>
      <c r="G73" s="14">
        <v>160</v>
      </c>
      <c r="H73" s="23">
        <f t="shared" si="3"/>
        <v>1536000</v>
      </c>
      <c r="J73" s="12">
        <v>1479168</v>
      </c>
      <c r="L73" s="13">
        <f t="shared" si="2"/>
        <v>154.08000000000001</v>
      </c>
    </row>
    <row r="74" spans="1:23" s="12" customFormat="1" ht="153.75" customHeight="1" x14ac:dyDescent="0.35">
      <c r="A74" s="11">
        <v>72</v>
      </c>
      <c r="B74" s="11" t="s">
        <v>255</v>
      </c>
      <c r="C74" s="29" t="s">
        <v>145</v>
      </c>
      <c r="D74" s="4" t="s">
        <v>146</v>
      </c>
      <c r="E74" s="14">
        <v>9600</v>
      </c>
      <c r="F74" s="39" t="s">
        <v>3</v>
      </c>
      <c r="G74" s="14">
        <v>230</v>
      </c>
      <c r="H74" s="23">
        <f t="shared" si="3"/>
        <v>2208000</v>
      </c>
      <c r="J74" s="12">
        <v>2171520</v>
      </c>
      <c r="L74" s="13">
        <f t="shared" si="2"/>
        <v>226.2</v>
      </c>
    </row>
    <row r="75" spans="1:23" customFormat="1" ht="63" customHeight="1" x14ac:dyDescent="0.35">
      <c r="A75" s="11">
        <v>73</v>
      </c>
      <c r="B75" s="11" t="s">
        <v>256</v>
      </c>
      <c r="C75" s="14" t="s">
        <v>147</v>
      </c>
      <c r="D75" s="14" t="s">
        <v>148</v>
      </c>
      <c r="E75" s="23">
        <v>2</v>
      </c>
      <c r="F75" s="23" t="s">
        <v>3</v>
      </c>
      <c r="G75" s="23">
        <v>55000</v>
      </c>
      <c r="H75" s="23">
        <f t="shared" si="3"/>
        <v>110000</v>
      </c>
      <c r="I75" s="40"/>
      <c r="J75" s="40">
        <v>110000</v>
      </c>
      <c r="K75" s="40"/>
      <c r="L75" s="13">
        <f t="shared" si="2"/>
        <v>55000</v>
      </c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:23" customFormat="1" ht="89.25" customHeight="1" x14ac:dyDescent="0.35">
      <c r="A76" s="11">
        <v>74</v>
      </c>
      <c r="B76" s="11" t="s">
        <v>257</v>
      </c>
      <c r="C76" s="14" t="s">
        <v>149</v>
      </c>
      <c r="D76" s="14" t="s">
        <v>150</v>
      </c>
      <c r="E76" s="23">
        <v>4</v>
      </c>
      <c r="F76" s="23" t="s">
        <v>3</v>
      </c>
      <c r="G76" s="23">
        <v>53000</v>
      </c>
      <c r="H76" s="23">
        <f t="shared" si="3"/>
        <v>212000</v>
      </c>
      <c r="I76" s="40"/>
      <c r="J76" s="40">
        <v>210000</v>
      </c>
      <c r="K76" s="40"/>
      <c r="L76" s="13">
        <f t="shared" si="2"/>
        <v>52500</v>
      </c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:23" customFormat="1" ht="60.75" customHeight="1" x14ac:dyDescent="0.35">
      <c r="A77" s="11">
        <v>75</v>
      </c>
      <c r="B77" s="11" t="s">
        <v>230</v>
      </c>
      <c r="C77" s="14" t="s">
        <v>151</v>
      </c>
      <c r="D77" s="14" t="s">
        <v>152</v>
      </c>
      <c r="E77" s="23">
        <v>3</v>
      </c>
      <c r="F77" s="23" t="s">
        <v>5</v>
      </c>
      <c r="G77" s="23">
        <v>14000</v>
      </c>
      <c r="H77" s="23">
        <f t="shared" si="3"/>
        <v>42000</v>
      </c>
      <c r="I77" s="40"/>
      <c r="J77" s="40"/>
      <c r="K77" s="40"/>
      <c r="L77" s="13">
        <f t="shared" si="2"/>
        <v>0</v>
      </c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:23" customFormat="1" ht="117.75" customHeight="1" x14ac:dyDescent="0.35">
      <c r="A78" s="11">
        <v>76</v>
      </c>
      <c r="B78" s="11" t="s">
        <v>258</v>
      </c>
      <c r="C78" s="14" t="s">
        <v>153</v>
      </c>
      <c r="D78" s="14" t="s">
        <v>154</v>
      </c>
      <c r="E78" s="23">
        <v>2</v>
      </c>
      <c r="F78" s="23" t="s">
        <v>3</v>
      </c>
      <c r="G78" s="23">
        <v>10000</v>
      </c>
      <c r="H78" s="23">
        <f t="shared" si="3"/>
        <v>20000</v>
      </c>
      <c r="I78" s="40"/>
      <c r="J78" s="40"/>
      <c r="K78" s="40"/>
      <c r="L78" s="13">
        <f t="shared" si="2"/>
        <v>0</v>
      </c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</row>
    <row r="79" spans="1:23" customFormat="1" ht="77.25" customHeight="1" x14ac:dyDescent="0.35">
      <c r="A79" s="11">
        <v>77</v>
      </c>
      <c r="B79" s="11" t="s">
        <v>259</v>
      </c>
      <c r="C79" s="14" t="s">
        <v>155</v>
      </c>
      <c r="D79" s="14" t="s">
        <v>156</v>
      </c>
      <c r="E79" s="23">
        <v>10</v>
      </c>
      <c r="F79" s="23" t="s">
        <v>3</v>
      </c>
      <c r="G79" s="23">
        <v>26000</v>
      </c>
      <c r="H79" s="23">
        <f t="shared" si="3"/>
        <v>260000</v>
      </c>
      <c r="I79" s="40"/>
      <c r="J79" s="40">
        <v>260000</v>
      </c>
      <c r="K79" s="40"/>
      <c r="L79" s="13">
        <f t="shared" si="2"/>
        <v>26000</v>
      </c>
      <c r="M79" s="40"/>
      <c r="N79" s="40"/>
      <c r="O79" s="40"/>
      <c r="P79" s="40"/>
      <c r="Q79" s="40"/>
      <c r="R79" s="40"/>
      <c r="S79" s="40"/>
      <c r="T79" s="40"/>
      <c r="U79" s="40"/>
      <c r="V79" s="40"/>
    </row>
    <row r="80" spans="1:23" customFormat="1" ht="63.75" customHeight="1" x14ac:dyDescent="0.35">
      <c r="A80" s="11">
        <v>78</v>
      </c>
      <c r="B80" s="11" t="s">
        <v>260</v>
      </c>
      <c r="C80" s="14" t="s">
        <v>157</v>
      </c>
      <c r="D80" s="14" t="s">
        <v>158</v>
      </c>
      <c r="E80" s="23">
        <v>2</v>
      </c>
      <c r="F80" s="23" t="s">
        <v>3</v>
      </c>
      <c r="G80" s="23">
        <v>70000</v>
      </c>
      <c r="H80" s="23">
        <f t="shared" si="3"/>
        <v>140000</v>
      </c>
      <c r="I80" s="40"/>
      <c r="J80" s="40"/>
      <c r="K80" s="40"/>
      <c r="L80" s="13">
        <f t="shared" si="2"/>
        <v>0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</row>
    <row r="81" spans="1:37" customFormat="1" ht="63.75" customHeight="1" x14ac:dyDescent="0.35">
      <c r="A81" s="11">
        <v>79</v>
      </c>
      <c r="B81" s="11" t="s">
        <v>261</v>
      </c>
      <c r="C81" s="14" t="s">
        <v>159</v>
      </c>
      <c r="D81" s="14" t="s">
        <v>160</v>
      </c>
      <c r="E81" s="23">
        <v>6</v>
      </c>
      <c r="F81" s="23" t="s">
        <v>3</v>
      </c>
      <c r="G81" s="23">
        <v>80000</v>
      </c>
      <c r="H81" s="23">
        <f t="shared" si="3"/>
        <v>480000</v>
      </c>
      <c r="I81" s="40"/>
      <c r="J81" s="40">
        <v>460000</v>
      </c>
      <c r="K81" s="40"/>
      <c r="L81" s="13">
        <f t="shared" si="2"/>
        <v>76666.666666666672</v>
      </c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:37" customFormat="1" ht="80.25" customHeight="1" x14ac:dyDescent="0.35">
      <c r="A82" s="11">
        <v>80</v>
      </c>
      <c r="B82" s="11" t="s">
        <v>262</v>
      </c>
      <c r="C82" s="14" t="s">
        <v>161</v>
      </c>
      <c r="D82" s="14" t="s">
        <v>162</v>
      </c>
      <c r="E82" s="23">
        <v>4</v>
      </c>
      <c r="F82" s="23" t="s">
        <v>3</v>
      </c>
      <c r="G82" s="23">
        <v>53000</v>
      </c>
      <c r="H82" s="23">
        <f t="shared" si="3"/>
        <v>212000</v>
      </c>
      <c r="I82" s="40"/>
      <c r="J82" s="40">
        <v>210000</v>
      </c>
      <c r="K82" s="40"/>
      <c r="L82" s="13">
        <f t="shared" si="2"/>
        <v>52500</v>
      </c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</row>
    <row r="83" spans="1:37" s="12" customFormat="1" ht="201" customHeight="1" x14ac:dyDescent="0.35">
      <c r="A83" s="11">
        <v>81</v>
      </c>
      <c r="B83" s="11" t="s">
        <v>231</v>
      </c>
      <c r="C83" s="29" t="s">
        <v>163</v>
      </c>
      <c r="D83" s="16" t="s">
        <v>164</v>
      </c>
      <c r="E83" s="14">
        <v>47</v>
      </c>
      <c r="F83" s="14" t="s">
        <v>5</v>
      </c>
      <c r="G83" s="23">
        <v>526000</v>
      </c>
      <c r="H83" s="23">
        <f t="shared" si="3"/>
        <v>24722000</v>
      </c>
      <c r="L83" s="13">
        <f t="shared" si="2"/>
        <v>0</v>
      </c>
    </row>
    <row r="84" spans="1:37" s="12" customFormat="1" ht="192.75" customHeight="1" x14ac:dyDescent="0.35">
      <c r="A84" s="11">
        <v>82</v>
      </c>
      <c r="B84" s="11" t="s">
        <v>232</v>
      </c>
      <c r="C84" s="49" t="s">
        <v>165</v>
      </c>
      <c r="D84" s="41" t="s">
        <v>166</v>
      </c>
      <c r="E84" s="42">
        <v>20</v>
      </c>
      <c r="F84" s="42" t="s">
        <v>5</v>
      </c>
      <c r="G84" s="55">
        <v>1210000</v>
      </c>
      <c r="H84" s="23">
        <f t="shared" si="3"/>
        <v>24200000</v>
      </c>
      <c r="K84" s="13">
        <f>I84/E84</f>
        <v>0</v>
      </c>
    </row>
    <row r="85" spans="1:37" s="12" customFormat="1" ht="98.25" customHeight="1" x14ac:dyDescent="0.35">
      <c r="A85" s="11">
        <v>83</v>
      </c>
      <c r="B85" s="11" t="s">
        <v>263</v>
      </c>
      <c r="C85" s="29" t="s">
        <v>168</v>
      </c>
      <c r="D85" s="16" t="s">
        <v>173</v>
      </c>
      <c r="E85" s="42">
        <v>2</v>
      </c>
      <c r="F85" s="14" t="s">
        <v>3</v>
      </c>
      <c r="G85" s="23">
        <v>987000</v>
      </c>
      <c r="H85" s="23">
        <f t="shared" si="3"/>
        <v>1974000</v>
      </c>
      <c r="K85" s="13"/>
    </row>
    <row r="86" spans="1:37" s="12" customFormat="1" ht="111.75" customHeight="1" x14ac:dyDescent="0.35">
      <c r="A86" s="11">
        <v>84</v>
      </c>
      <c r="B86" s="11" t="s">
        <v>264</v>
      </c>
      <c r="C86" s="29" t="s">
        <v>169</v>
      </c>
      <c r="D86" s="16" t="s">
        <v>174</v>
      </c>
      <c r="E86" s="42">
        <v>2</v>
      </c>
      <c r="F86" s="14" t="s">
        <v>3</v>
      </c>
      <c r="G86" s="23">
        <v>987000</v>
      </c>
      <c r="H86" s="23">
        <f t="shared" si="3"/>
        <v>1974000</v>
      </c>
      <c r="K86" s="13"/>
    </row>
    <row r="87" spans="1:37" s="12" customFormat="1" ht="111.75" customHeight="1" x14ac:dyDescent="0.35">
      <c r="A87" s="11">
        <v>85</v>
      </c>
      <c r="B87" s="11" t="s">
        <v>265</v>
      </c>
      <c r="C87" s="29" t="s">
        <v>170</v>
      </c>
      <c r="D87" s="16" t="s">
        <v>175</v>
      </c>
      <c r="E87" s="42">
        <v>2</v>
      </c>
      <c r="F87" s="14" t="s">
        <v>3</v>
      </c>
      <c r="G87" s="23">
        <v>987000</v>
      </c>
      <c r="H87" s="23">
        <f t="shared" si="3"/>
        <v>1974000</v>
      </c>
      <c r="K87" s="13"/>
    </row>
    <row r="88" spans="1:37" s="12" customFormat="1" ht="111.75" customHeight="1" x14ac:dyDescent="0.35">
      <c r="A88" s="11">
        <v>86</v>
      </c>
      <c r="B88" s="11" t="s">
        <v>266</v>
      </c>
      <c r="C88" s="47" t="s">
        <v>171</v>
      </c>
      <c r="D88" s="16" t="s">
        <v>176</v>
      </c>
      <c r="E88" s="42">
        <v>2</v>
      </c>
      <c r="F88" s="14" t="s">
        <v>3</v>
      </c>
      <c r="G88" s="23">
        <v>987000</v>
      </c>
      <c r="H88" s="23">
        <f t="shared" si="3"/>
        <v>1974000</v>
      </c>
      <c r="K88" s="13"/>
    </row>
    <row r="89" spans="1:37" s="12" customFormat="1" ht="111.75" customHeight="1" x14ac:dyDescent="0.35">
      <c r="A89" s="11">
        <v>87</v>
      </c>
      <c r="B89" s="11" t="s">
        <v>267</v>
      </c>
      <c r="C89" s="29" t="s">
        <v>172</v>
      </c>
      <c r="D89" s="16" t="s">
        <v>177</v>
      </c>
      <c r="E89" s="14">
        <v>2</v>
      </c>
      <c r="F89" s="14" t="s">
        <v>3</v>
      </c>
      <c r="G89" s="23">
        <v>987000</v>
      </c>
      <c r="H89" s="23">
        <f t="shared" si="3"/>
        <v>1974000</v>
      </c>
      <c r="K89" s="13"/>
    </row>
    <row r="90" spans="1:37" s="12" customFormat="1" ht="84" customHeight="1" x14ac:dyDescent="0.35">
      <c r="A90" s="11">
        <v>88</v>
      </c>
      <c r="B90" s="11" t="s">
        <v>270</v>
      </c>
      <c r="C90" s="29" t="s">
        <v>179</v>
      </c>
      <c r="D90" s="16" t="s">
        <v>180</v>
      </c>
      <c r="E90" s="14">
        <v>1</v>
      </c>
      <c r="F90" s="14" t="s">
        <v>3</v>
      </c>
      <c r="G90" s="23">
        <v>148000</v>
      </c>
      <c r="H90" s="23">
        <f t="shared" si="3"/>
        <v>148000</v>
      </c>
      <c r="K90" s="13"/>
    </row>
    <row r="91" spans="1:37" s="8" customFormat="1" ht="25.5" customHeight="1" x14ac:dyDescent="0.3">
      <c r="A91" s="13"/>
      <c r="B91" s="13"/>
      <c r="C91" s="19"/>
      <c r="D91" s="20"/>
      <c r="E91" s="21"/>
      <c r="F91" s="10"/>
      <c r="G91" s="22"/>
      <c r="H91" s="28"/>
    </row>
    <row r="92" spans="1:37" s="8" customFormat="1" ht="114" customHeight="1" x14ac:dyDescent="0.3">
      <c r="A92" s="59" t="s">
        <v>271</v>
      </c>
      <c r="B92" s="60"/>
      <c r="C92" s="60"/>
      <c r="D92" s="60"/>
      <c r="E92" s="60"/>
      <c r="F92" s="60"/>
      <c r="G92" s="60"/>
      <c r="H92" s="61"/>
    </row>
    <row r="93" spans="1:37" ht="63.6" customHeight="1" x14ac:dyDescent="0.35">
      <c r="A93" s="59" t="s">
        <v>272</v>
      </c>
      <c r="B93" s="62"/>
      <c r="C93" s="62"/>
      <c r="D93" s="62"/>
      <c r="E93" s="62"/>
      <c r="F93" s="62"/>
      <c r="G93" s="62"/>
      <c r="H93" s="63"/>
    </row>
    <row r="94" spans="1:37" ht="66" customHeight="1" x14ac:dyDescent="0.35">
      <c r="A94" s="59" t="s">
        <v>273</v>
      </c>
      <c r="B94" s="62"/>
      <c r="C94" s="62"/>
      <c r="D94" s="62"/>
      <c r="E94" s="62"/>
      <c r="F94" s="62"/>
      <c r="G94" s="62"/>
      <c r="H94" s="63"/>
    </row>
    <row r="95" spans="1:37" x14ac:dyDescent="0.35">
      <c r="C95" s="7" t="s">
        <v>17</v>
      </c>
      <c r="AH95" s="6" t="s">
        <v>274</v>
      </c>
      <c r="AJ95" s="6" t="s">
        <v>274</v>
      </c>
      <c r="AK95" s="6" t="s">
        <v>274</v>
      </c>
    </row>
  </sheetData>
  <mergeCells count="4">
    <mergeCell ref="A1:H1"/>
    <mergeCell ref="A92:H92"/>
    <mergeCell ref="A93:H93"/>
    <mergeCell ref="A94:H94"/>
  </mergeCells>
  <phoneticPr fontId="12" type="noConversion"/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40FAF-34CA-4934-9636-96E9C6E6A4A0}">
  <dimension ref="A1:AK94"/>
  <sheetViews>
    <sheetView topLeftCell="A85" zoomScale="60" zoomScaleNormal="60" workbookViewId="0">
      <selection activeCell="C89" sqref="C89"/>
    </sheetView>
  </sheetViews>
  <sheetFormatPr defaultColWidth="9.109375" defaultRowHeight="15" x14ac:dyDescent="0.35"/>
  <cols>
    <col min="1" max="1" width="6.44140625" style="6" customWidth="1"/>
    <col min="2" max="2" width="18.6640625" style="6" customWidth="1"/>
    <col min="3" max="3" width="22.88671875" style="7" customWidth="1"/>
    <col min="4" max="4" width="63.88671875" style="8" customWidth="1"/>
    <col min="5" max="5" width="8.33203125" style="24" customWidth="1"/>
    <col min="6" max="6" width="8.88671875" style="9" customWidth="1"/>
    <col min="7" max="7" width="11.6640625" style="6" customWidth="1"/>
    <col min="8" max="8" width="12.77734375" style="26" customWidth="1"/>
    <col min="9" max="9" width="9.109375" style="6"/>
    <col min="10" max="10" width="13.44140625" style="6" hidden="1" customWidth="1"/>
    <col min="11" max="11" width="0" style="6" hidden="1" customWidth="1"/>
    <col min="12" max="12" width="13.5546875" style="6" hidden="1" customWidth="1"/>
    <col min="13" max="20" width="9.109375" style="6"/>
    <col min="21" max="32" width="0" style="6" hidden="1" customWidth="1"/>
    <col min="33" max="16384" width="9.109375" style="6"/>
  </cols>
  <sheetData>
    <row r="1" spans="1:12" s="12" customFormat="1" ht="45" x14ac:dyDescent="0.35">
      <c r="A1" s="56" t="s">
        <v>2</v>
      </c>
      <c r="B1" s="56" t="s">
        <v>181</v>
      </c>
      <c r="C1" s="56" t="s">
        <v>278</v>
      </c>
      <c r="D1" s="56" t="s">
        <v>279</v>
      </c>
      <c r="E1" s="56" t="s">
        <v>280</v>
      </c>
      <c r="F1" s="56" t="s">
        <v>281</v>
      </c>
      <c r="G1" s="56" t="s">
        <v>282</v>
      </c>
      <c r="H1" s="56" t="s">
        <v>283</v>
      </c>
    </row>
    <row r="2" spans="1:12" s="13" customFormat="1" ht="86.25" customHeight="1" x14ac:dyDescent="0.3">
      <c r="A2" s="11">
        <v>1</v>
      </c>
      <c r="B2" s="11" t="s">
        <v>183</v>
      </c>
      <c r="C2" s="29" t="s">
        <v>284</v>
      </c>
      <c r="D2" s="4" t="s">
        <v>285</v>
      </c>
      <c r="E2" s="3">
        <v>50</v>
      </c>
      <c r="F2" s="3" t="s">
        <v>453</v>
      </c>
      <c r="G2" s="16">
        <v>13000</v>
      </c>
      <c r="H2" s="23">
        <f>G2*E2</f>
        <v>650000</v>
      </c>
      <c r="J2" s="13">
        <v>1056000</v>
      </c>
      <c r="L2" s="13">
        <f>J2/E2</f>
        <v>21120</v>
      </c>
    </row>
    <row r="3" spans="1:12" s="13" customFormat="1" ht="101.25" customHeight="1" x14ac:dyDescent="0.3">
      <c r="A3" s="11">
        <v>2</v>
      </c>
      <c r="B3" s="11" t="s">
        <v>184</v>
      </c>
      <c r="C3" s="29" t="s">
        <v>286</v>
      </c>
      <c r="D3" s="4" t="s">
        <v>287</v>
      </c>
      <c r="E3" s="3">
        <v>70</v>
      </c>
      <c r="F3" s="3" t="s">
        <v>453</v>
      </c>
      <c r="G3" s="16">
        <v>8000</v>
      </c>
      <c r="H3" s="23">
        <f t="shared" ref="H3:H66" si="0">G3*E3</f>
        <v>560000</v>
      </c>
      <c r="J3" s="13">
        <v>644000</v>
      </c>
      <c r="L3" s="13">
        <f t="shared" ref="L3:L66" si="1">J3/E3</f>
        <v>9200</v>
      </c>
    </row>
    <row r="4" spans="1:12" s="13" customFormat="1" ht="87.75" customHeight="1" x14ac:dyDescent="0.3">
      <c r="A4" s="11">
        <v>3</v>
      </c>
      <c r="B4" s="11" t="s">
        <v>185</v>
      </c>
      <c r="C4" s="29" t="s">
        <v>288</v>
      </c>
      <c r="D4" s="4" t="s">
        <v>289</v>
      </c>
      <c r="E4" s="3">
        <v>25</v>
      </c>
      <c r="F4" s="3" t="s">
        <v>453</v>
      </c>
      <c r="G4" s="16">
        <v>160000</v>
      </c>
      <c r="H4" s="23">
        <f t="shared" si="0"/>
        <v>4000000</v>
      </c>
      <c r="J4" s="13">
        <v>6450000</v>
      </c>
      <c r="L4" s="13">
        <f t="shared" si="1"/>
        <v>258000</v>
      </c>
    </row>
    <row r="5" spans="1:12" s="13" customFormat="1" ht="114.75" customHeight="1" x14ac:dyDescent="0.3">
      <c r="A5" s="11">
        <v>4</v>
      </c>
      <c r="B5" s="11" t="s">
        <v>216</v>
      </c>
      <c r="C5" s="29" t="s">
        <v>290</v>
      </c>
      <c r="D5" s="4" t="s">
        <v>291</v>
      </c>
      <c r="E5" s="3">
        <v>3</v>
      </c>
      <c r="F5" s="3" t="s">
        <v>454</v>
      </c>
      <c r="G5" s="16">
        <v>30000</v>
      </c>
      <c r="H5" s="23">
        <f t="shared" si="0"/>
        <v>90000</v>
      </c>
      <c r="J5" s="13">
        <v>112320</v>
      </c>
      <c r="L5" s="13">
        <f t="shared" si="1"/>
        <v>37440</v>
      </c>
    </row>
    <row r="6" spans="1:12" s="13" customFormat="1" ht="135.75" customHeight="1" x14ac:dyDescent="0.3">
      <c r="A6" s="11">
        <v>5</v>
      </c>
      <c r="B6" s="11" t="s">
        <v>217</v>
      </c>
      <c r="C6" s="29" t="s">
        <v>292</v>
      </c>
      <c r="D6" s="4" t="s">
        <v>293</v>
      </c>
      <c r="E6" s="3">
        <v>3</v>
      </c>
      <c r="F6" s="3" t="s">
        <v>454</v>
      </c>
      <c r="G6" s="16">
        <v>32000</v>
      </c>
      <c r="H6" s="23">
        <f t="shared" si="0"/>
        <v>96000</v>
      </c>
      <c r="J6" s="13">
        <v>99120</v>
      </c>
      <c r="L6" s="13">
        <f t="shared" si="1"/>
        <v>33040</v>
      </c>
    </row>
    <row r="7" spans="1:12" s="13" customFormat="1" ht="132" customHeight="1" x14ac:dyDescent="0.3">
      <c r="A7" s="11">
        <v>6</v>
      </c>
      <c r="B7" s="11" t="s">
        <v>218</v>
      </c>
      <c r="C7" s="29" t="s">
        <v>294</v>
      </c>
      <c r="D7" s="4" t="s">
        <v>295</v>
      </c>
      <c r="E7" s="3">
        <v>3</v>
      </c>
      <c r="F7" s="3" t="s">
        <v>454</v>
      </c>
      <c r="G7" s="16">
        <v>32000</v>
      </c>
      <c r="H7" s="23">
        <f t="shared" si="0"/>
        <v>96000</v>
      </c>
      <c r="J7" s="13">
        <v>99120</v>
      </c>
      <c r="L7" s="13">
        <f t="shared" si="1"/>
        <v>33040</v>
      </c>
    </row>
    <row r="8" spans="1:12" s="13" customFormat="1" ht="142.5" customHeight="1" x14ac:dyDescent="0.3">
      <c r="A8" s="11">
        <v>7</v>
      </c>
      <c r="B8" s="11" t="s">
        <v>186</v>
      </c>
      <c r="C8" s="29" t="s">
        <v>296</v>
      </c>
      <c r="D8" s="4" t="s">
        <v>297</v>
      </c>
      <c r="E8" s="3">
        <v>10</v>
      </c>
      <c r="F8" s="3" t="s">
        <v>453</v>
      </c>
      <c r="G8" s="16">
        <v>22000</v>
      </c>
      <c r="H8" s="23">
        <f t="shared" si="0"/>
        <v>220000</v>
      </c>
      <c r="J8" s="13">
        <v>262400</v>
      </c>
      <c r="L8" s="13">
        <f t="shared" si="1"/>
        <v>26240</v>
      </c>
    </row>
    <row r="9" spans="1:12" s="8" customFormat="1" ht="108.75" customHeight="1" x14ac:dyDescent="0.3">
      <c r="A9" s="11">
        <v>8</v>
      </c>
      <c r="B9" s="11" t="s">
        <v>219</v>
      </c>
      <c r="C9" s="29" t="s">
        <v>298</v>
      </c>
      <c r="D9" s="5" t="s">
        <v>299</v>
      </c>
      <c r="E9" s="3">
        <v>10</v>
      </c>
      <c r="F9" s="14" t="s">
        <v>454</v>
      </c>
      <c r="G9" s="16">
        <v>270000</v>
      </c>
      <c r="H9" s="23">
        <f t="shared" si="0"/>
        <v>2700000</v>
      </c>
      <c r="J9" s="8">
        <v>4233600</v>
      </c>
      <c r="L9" s="13">
        <f t="shared" si="1"/>
        <v>423360</v>
      </c>
    </row>
    <row r="10" spans="1:12" s="8" customFormat="1" ht="102.75" customHeight="1" x14ac:dyDescent="0.3">
      <c r="A10" s="11">
        <v>9</v>
      </c>
      <c r="B10" s="11" t="s">
        <v>220</v>
      </c>
      <c r="C10" s="29" t="s">
        <v>300</v>
      </c>
      <c r="D10" s="5" t="s">
        <v>301</v>
      </c>
      <c r="E10" s="3">
        <v>10</v>
      </c>
      <c r="F10" s="14" t="s">
        <v>454</v>
      </c>
      <c r="G10" s="16">
        <v>30000</v>
      </c>
      <c r="H10" s="23">
        <f t="shared" si="0"/>
        <v>300000</v>
      </c>
      <c r="J10" s="8">
        <v>340000</v>
      </c>
      <c r="L10" s="13">
        <f t="shared" si="1"/>
        <v>34000</v>
      </c>
    </row>
    <row r="11" spans="1:12" s="8" customFormat="1" ht="120" customHeight="1" x14ac:dyDescent="0.3">
      <c r="A11" s="11">
        <v>10</v>
      </c>
      <c r="B11" s="11" t="s">
        <v>221</v>
      </c>
      <c r="C11" s="29" t="s">
        <v>302</v>
      </c>
      <c r="D11" s="5" t="s">
        <v>303</v>
      </c>
      <c r="E11" s="3">
        <v>4</v>
      </c>
      <c r="F11" s="14" t="s">
        <v>454</v>
      </c>
      <c r="G11" s="16">
        <v>40000</v>
      </c>
      <c r="H11" s="23">
        <f t="shared" si="0"/>
        <v>160000</v>
      </c>
      <c r="J11" s="8">
        <v>192000</v>
      </c>
      <c r="L11" s="13">
        <f t="shared" si="1"/>
        <v>48000</v>
      </c>
    </row>
    <row r="12" spans="1:12" s="8" customFormat="1" ht="138.75" customHeight="1" x14ac:dyDescent="0.3">
      <c r="A12" s="11">
        <v>11</v>
      </c>
      <c r="B12" s="11" t="s">
        <v>187</v>
      </c>
      <c r="C12" s="29" t="s">
        <v>304</v>
      </c>
      <c r="D12" s="5" t="s">
        <v>305</v>
      </c>
      <c r="E12" s="3">
        <v>50</v>
      </c>
      <c r="F12" s="14" t="s">
        <v>453</v>
      </c>
      <c r="G12" s="16">
        <v>22000</v>
      </c>
      <c r="H12" s="23">
        <f t="shared" si="0"/>
        <v>1100000</v>
      </c>
      <c r="J12" s="8">
        <v>1464400</v>
      </c>
      <c r="L12" s="13">
        <f t="shared" si="1"/>
        <v>29288</v>
      </c>
    </row>
    <row r="13" spans="1:12" s="8" customFormat="1" ht="140.25" customHeight="1" x14ac:dyDescent="0.3">
      <c r="A13" s="11">
        <v>12</v>
      </c>
      <c r="B13" s="11" t="s">
        <v>188</v>
      </c>
      <c r="C13" s="29" t="s">
        <v>306</v>
      </c>
      <c r="D13" s="5" t="s">
        <v>307</v>
      </c>
      <c r="E13" s="3">
        <v>50</v>
      </c>
      <c r="F13" s="14" t="s">
        <v>453</v>
      </c>
      <c r="G13" s="16">
        <v>70000</v>
      </c>
      <c r="H13" s="23">
        <f t="shared" si="0"/>
        <v>3500000</v>
      </c>
      <c r="J13" s="8">
        <v>4443600</v>
      </c>
      <c r="L13" s="13">
        <f t="shared" si="1"/>
        <v>88872</v>
      </c>
    </row>
    <row r="14" spans="1:12" s="8" customFormat="1" ht="138" customHeight="1" x14ac:dyDescent="0.3">
      <c r="A14" s="11">
        <v>13</v>
      </c>
      <c r="B14" s="11" t="s">
        <v>189</v>
      </c>
      <c r="C14" s="29" t="s">
        <v>308</v>
      </c>
      <c r="D14" s="5" t="s">
        <v>309</v>
      </c>
      <c r="E14" s="3">
        <v>40</v>
      </c>
      <c r="F14" s="14" t="s">
        <v>453</v>
      </c>
      <c r="G14" s="16">
        <v>40000</v>
      </c>
      <c r="H14" s="23">
        <f t="shared" si="0"/>
        <v>1600000</v>
      </c>
      <c r="J14" s="8">
        <v>2257920</v>
      </c>
      <c r="L14" s="13">
        <f t="shared" si="1"/>
        <v>56448</v>
      </c>
    </row>
    <row r="15" spans="1:12" s="8" customFormat="1" ht="144" customHeight="1" x14ac:dyDescent="0.3">
      <c r="A15" s="11">
        <v>14</v>
      </c>
      <c r="B15" s="11" t="s">
        <v>190</v>
      </c>
      <c r="C15" s="29" t="s">
        <v>310</v>
      </c>
      <c r="D15" s="5" t="s">
        <v>311</v>
      </c>
      <c r="E15" s="3">
        <v>90</v>
      </c>
      <c r="F15" s="14" t="s">
        <v>453</v>
      </c>
      <c r="G15" s="16">
        <v>125000</v>
      </c>
      <c r="H15" s="23">
        <f t="shared" si="0"/>
        <v>11250000</v>
      </c>
      <c r="J15" s="8">
        <v>17328240</v>
      </c>
      <c r="L15" s="13">
        <f t="shared" si="1"/>
        <v>192536</v>
      </c>
    </row>
    <row r="16" spans="1:12" s="8" customFormat="1" ht="144" customHeight="1" x14ac:dyDescent="0.3">
      <c r="A16" s="11">
        <v>15</v>
      </c>
      <c r="B16" s="11" t="s">
        <v>191</v>
      </c>
      <c r="C16" s="29" t="s">
        <v>312</v>
      </c>
      <c r="D16" s="5" t="s">
        <v>313</v>
      </c>
      <c r="E16" s="3">
        <v>10</v>
      </c>
      <c r="F16" s="14" t="s">
        <v>453</v>
      </c>
      <c r="G16" s="16">
        <v>30000</v>
      </c>
      <c r="H16" s="23">
        <f t="shared" si="0"/>
        <v>300000</v>
      </c>
      <c r="J16" s="8">
        <v>442560</v>
      </c>
      <c r="L16" s="13">
        <f t="shared" si="1"/>
        <v>44256</v>
      </c>
    </row>
    <row r="17" spans="1:12" s="8" customFormat="1" ht="148.5" customHeight="1" x14ac:dyDescent="0.3">
      <c r="A17" s="11">
        <v>16</v>
      </c>
      <c r="B17" s="11" t="s">
        <v>192</v>
      </c>
      <c r="C17" s="29" t="s">
        <v>314</v>
      </c>
      <c r="D17" s="5" t="s">
        <v>315</v>
      </c>
      <c r="E17" s="3">
        <v>50</v>
      </c>
      <c r="F17" s="14" t="s">
        <v>453</v>
      </c>
      <c r="G17" s="16">
        <v>30000</v>
      </c>
      <c r="H17" s="23">
        <f t="shared" si="0"/>
        <v>1500000</v>
      </c>
      <c r="J17" s="8">
        <v>2227600</v>
      </c>
      <c r="L17" s="13">
        <f t="shared" si="1"/>
        <v>44552</v>
      </c>
    </row>
    <row r="18" spans="1:12" s="8" customFormat="1" ht="148.5" customHeight="1" x14ac:dyDescent="0.3">
      <c r="A18" s="11">
        <v>17</v>
      </c>
      <c r="B18" s="11" t="s">
        <v>193</v>
      </c>
      <c r="C18" s="29" t="s">
        <v>316</v>
      </c>
      <c r="D18" s="5" t="s">
        <v>317</v>
      </c>
      <c r="E18" s="3">
        <v>5</v>
      </c>
      <c r="F18" s="14" t="s">
        <v>453</v>
      </c>
      <c r="G18" s="16">
        <v>110000</v>
      </c>
      <c r="H18" s="23">
        <f t="shared" si="0"/>
        <v>550000</v>
      </c>
      <c r="J18" s="8">
        <v>1068960</v>
      </c>
      <c r="L18" s="13">
        <f t="shared" si="1"/>
        <v>213792</v>
      </c>
    </row>
    <row r="19" spans="1:12" s="8" customFormat="1" ht="132" customHeight="1" x14ac:dyDescent="0.3">
      <c r="A19" s="11">
        <v>18</v>
      </c>
      <c r="B19" s="11" t="s">
        <v>194</v>
      </c>
      <c r="C19" s="29" t="s">
        <v>318</v>
      </c>
      <c r="D19" s="5" t="s">
        <v>319</v>
      </c>
      <c r="E19" s="3">
        <v>50</v>
      </c>
      <c r="F19" s="14" t="s">
        <v>453</v>
      </c>
      <c r="G19" s="16">
        <v>18000</v>
      </c>
      <c r="H19" s="23">
        <f t="shared" si="0"/>
        <v>900000</v>
      </c>
      <c r="J19" s="8">
        <v>1042800</v>
      </c>
      <c r="L19" s="13">
        <f t="shared" si="1"/>
        <v>20856</v>
      </c>
    </row>
    <row r="20" spans="1:12" s="8" customFormat="1" ht="132" customHeight="1" x14ac:dyDescent="0.3">
      <c r="A20" s="11">
        <v>19</v>
      </c>
      <c r="B20" s="11" t="s">
        <v>195</v>
      </c>
      <c r="C20" s="29" t="s">
        <v>320</v>
      </c>
      <c r="D20" s="5" t="s">
        <v>321</v>
      </c>
      <c r="E20" s="3">
        <v>50</v>
      </c>
      <c r="F20" s="14" t="s">
        <v>453</v>
      </c>
      <c r="G20" s="16">
        <v>22000</v>
      </c>
      <c r="H20" s="23">
        <f t="shared" si="0"/>
        <v>1100000</v>
      </c>
      <c r="J20" s="8">
        <v>1516000</v>
      </c>
      <c r="L20" s="13">
        <f t="shared" si="1"/>
        <v>30320</v>
      </c>
    </row>
    <row r="21" spans="1:12" s="8" customFormat="1" ht="132" customHeight="1" x14ac:dyDescent="0.3">
      <c r="A21" s="11">
        <v>20</v>
      </c>
      <c r="B21" s="11" t="s">
        <v>196</v>
      </c>
      <c r="C21" s="29" t="s">
        <v>322</v>
      </c>
      <c r="D21" s="5" t="s">
        <v>323</v>
      </c>
      <c r="E21" s="3">
        <v>30</v>
      </c>
      <c r="F21" s="14" t="s">
        <v>453</v>
      </c>
      <c r="G21" s="16">
        <v>46000</v>
      </c>
      <c r="H21" s="23">
        <f t="shared" si="0"/>
        <v>1380000</v>
      </c>
      <c r="J21" s="8">
        <v>2391840</v>
      </c>
      <c r="L21" s="13">
        <f t="shared" si="1"/>
        <v>79728</v>
      </c>
    </row>
    <row r="22" spans="1:12" s="8" customFormat="1" ht="146.25" customHeight="1" x14ac:dyDescent="0.3">
      <c r="A22" s="11">
        <v>21</v>
      </c>
      <c r="B22" s="11" t="s">
        <v>197</v>
      </c>
      <c r="C22" s="29" t="s">
        <v>324</v>
      </c>
      <c r="D22" s="5" t="s">
        <v>325</v>
      </c>
      <c r="E22" s="3">
        <v>50</v>
      </c>
      <c r="F22" s="14" t="s">
        <v>453</v>
      </c>
      <c r="G22" s="16">
        <v>18000</v>
      </c>
      <c r="H22" s="23">
        <f t="shared" si="0"/>
        <v>900000</v>
      </c>
      <c r="J22" s="8">
        <v>1112000</v>
      </c>
      <c r="L22" s="13">
        <f t="shared" si="1"/>
        <v>22240</v>
      </c>
    </row>
    <row r="23" spans="1:12" s="8" customFormat="1" ht="144" customHeight="1" x14ac:dyDescent="0.3">
      <c r="A23" s="11">
        <v>22</v>
      </c>
      <c r="B23" s="11" t="s">
        <v>198</v>
      </c>
      <c r="C23" s="29" t="s">
        <v>326</v>
      </c>
      <c r="D23" s="5" t="s">
        <v>327</v>
      </c>
      <c r="E23" s="3">
        <v>70</v>
      </c>
      <c r="F23" s="14" t="s">
        <v>453</v>
      </c>
      <c r="G23" s="16">
        <v>15000</v>
      </c>
      <c r="H23" s="23">
        <f t="shared" si="0"/>
        <v>1050000</v>
      </c>
      <c r="L23" s="13">
        <f t="shared" si="1"/>
        <v>0</v>
      </c>
    </row>
    <row r="24" spans="1:12" s="8" customFormat="1" ht="144" customHeight="1" x14ac:dyDescent="0.3">
      <c r="A24" s="11">
        <v>23</v>
      </c>
      <c r="B24" s="11" t="s">
        <v>199</v>
      </c>
      <c r="C24" s="29" t="s">
        <v>328</v>
      </c>
      <c r="D24" s="5" t="s">
        <v>329</v>
      </c>
      <c r="E24" s="3">
        <v>70</v>
      </c>
      <c r="F24" s="14" t="s">
        <v>453</v>
      </c>
      <c r="G24" s="16">
        <v>15000</v>
      </c>
      <c r="H24" s="23">
        <f t="shared" si="0"/>
        <v>1050000</v>
      </c>
      <c r="L24" s="13">
        <f t="shared" si="1"/>
        <v>0</v>
      </c>
    </row>
    <row r="25" spans="1:12" s="8" customFormat="1" ht="132" customHeight="1" x14ac:dyDescent="0.3">
      <c r="A25" s="11">
        <v>24</v>
      </c>
      <c r="B25" s="11" t="s">
        <v>200</v>
      </c>
      <c r="C25" s="29" t="s">
        <v>330</v>
      </c>
      <c r="D25" s="5" t="s">
        <v>331</v>
      </c>
      <c r="E25" s="3">
        <v>20</v>
      </c>
      <c r="F25" s="14" t="s">
        <v>453</v>
      </c>
      <c r="G25" s="16">
        <v>56000</v>
      </c>
      <c r="H25" s="23">
        <f t="shared" si="0"/>
        <v>1120000</v>
      </c>
      <c r="J25" s="8">
        <v>1325920</v>
      </c>
      <c r="L25" s="13">
        <f t="shared" si="1"/>
        <v>66296</v>
      </c>
    </row>
    <row r="26" spans="1:12" s="8" customFormat="1" ht="132" customHeight="1" x14ac:dyDescent="0.3">
      <c r="A26" s="11">
        <v>25</v>
      </c>
      <c r="B26" s="11" t="s">
        <v>201</v>
      </c>
      <c r="C26" s="29" t="s">
        <v>332</v>
      </c>
      <c r="D26" s="5" t="s">
        <v>333</v>
      </c>
      <c r="E26" s="3">
        <v>35</v>
      </c>
      <c r="F26" s="14" t="s">
        <v>453</v>
      </c>
      <c r="G26" s="16">
        <v>33000</v>
      </c>
      <c r="H26" s="23">
        <f t="shared" si="0"/>
        <v>1155000</v>
      </c>
      <c r="J26" s="8">
        <v>1411480</v>
      </c>
      <c r="L26" s="13">
        <f t="shared" si="1"/>
        <v>40328</v>
      </c>
    </row>
    <row r="27" spans="1:12" s="8" customFormat="1" ht="150" customHeight="1" x14ac:dyDescent="0.3">
      <c r="A27" s="11">
        <v>26</v>
      </c>
      <c r="B27" s="11" t="s">
        <v>202</v>
      </c>
      <c r="C27" s="29" t="s">
        <v>334</v>
      </c>
      <c r="D27" s="5" t="s">
        <v>335</v>
      </c>
      <c r="E27" s="3">
        <v>50</v>
      </c>
      <c r="F27" s="14" t="s">
        <v>453</v>
      </c>
      <c r="G27" s="16">
        <v>37000</v>
      </c>
      <c r="H27" s="23">
        <f t="shared" si="0"/>
        <v>1850000</v>
      </c>
      <c r="J27" s="8">
        <v>2980400</v>
      </c>
      <c r="L27" s="13">
        <f t="shared" si="1"/>
        <v>59608</v>
      </c>
    </row>
    <row r="28" spans="1:12" s="8" customFormat="1" ht="135.75" customHeight="1" x14ac:dyDescent="0.3">
      <c r="A28" s="11">
        <v>27</v>
      </c>
      <c r="B28" s="11" t="s">
        <v>203</v>
      </c>
      <c r="C28" s="29" t="s">
        <v>336</v>
      </c>
      <c r="D28" s="5" t="s">
        <v>337</v>
      </c>
      <c r="E28" s="3">
        <v>30</v>
      </c>
      <c r="F28" s="14" t="s">
        <v>453</v>
      </c>
      <c r="G28" s="16">
        <v>12000</v>
      </c>
      <c r="H28" s="23">
        <f t="shared" si="0"/>
        <v>360000</v>
      </c>
      <c r="J28" s="8">
        <v>467040</v>
      </c>
      <c r="L28" s="13">
        <f t="shared" si="1"/>
        <v>15568</v>
      </c>
    </row>
    <row r="29" spans="1:12" s="8" customFormat="1" ht="135.75" customHeight="1" x14ac:dyDescent="0.3">
      <c r="A29" s="11">
        <v>28</v>
      </c>
      <c r="B29" s="11" t="s">
        <v>204</v>
      </c>
      <c r="C29" s="29" t="s">
        <v>338</v>
      </c>
      <c r="D29" s="5" t="s">
        <v>339</v>
      </c>
      <c r="E29" s="3">
        <v>10</v>
      </c>
      <c r="F29" s="14" t="s">
        <v>453</v>
      </c>
      <c r="G29" s="16">
        <v>85000</v>
      </c>
      <c r="H29" s="23">
        <f t="shared" si="0"/>
        <v>850000</v>
      </c>
      <c r="J29" s="8">
        <v>1271760</v>
      </c>
      <c r="L29" s="13">
        <f t="shared" si="1"/>
        <v>127176</v>
      </c>
    </row>
    <row r="30" spans="1:12" s="8" customFormat="1" ht="135.75" customHeight="1" x14ac:dyDescent="0.3">
      <c r="A30" s="11">
        <v>29</v>
      </c>
      <c r="B30" s="11" t="s">
        <v>205</v>
      </c>
      <c r="C30" s="29" t="s">
        <v>340</v>
      </c>
      <c r="D30" s="5" t="s">
        <v>341</v>
      </c>
      <c r="E30" s="3">
        <v>8</v>
      </c>
      <c r="F30" s="14" t="s">
        <v>453</v>
      </c>
      <c r="G30" s="16">
        <v>22000</v>
      </c>
      <c r="H30" s="23">
        <f t="shared" si="0"/>
        <v>176000</v>
      </c>
      <c r="J30" s="8">
        <v>221568</v>
      </c>
      <c r="L30" s="13">
        <f t="shared" si="1"/>
        <v>27696</v>
      </c>
    </row>
    <row r="31" spans="1:12" s="8" customFormat="1" ht="135.75" customHeight="1" x14ac:dyDescent="0.3">
      <c r="A31" s="11">
        <v>30</v>
      </c>
      <c r="B31" s="11" t="s">
        <v>206</v>
      </c>
      <c r="C31" s="29" t="s">
        <v>342</v>
      </c>
      <c r="D31" s="5" t="s">
        <v>343</v>
      </c>
      <c r="E31" s="3">
        <v>10</v>
      </c>
      <c r="F31" s="14" t="s">
        <v>453</v>
      </c>
      <c r="G31" s="16">
        <v>35000</v>
      </c>
      <c r="H31" s="23">
        <f t="shared" si="0"/>
        <v>350000</v>
      </c>
      <c r="J31" s="8">
        <v>512880</v>
      </c>
      <c r="L31" s="13">
        <f t="shared" si="1"/>
        <v>51288</v>
      </c>
    </row>
    <row r="32" spans="1:12" s="8" customFormat="1" ht="133.5" customHeight="1" x14ac:dyDescent="0.3">
      <c r="A32" s="11">
        <v>31</v>
      </c>
      <c r="B32" s="11" t="s">
        <v>207</v>
      </c>
      <c r="C32" s="29" t="s">
        <v>344</v>
      </c>
      <c r="D32" s="5" t="s">
        <v>345</v>
      </c>
      <c r="E32" s="3">
        <v>3</v>
      </c>
      <c r="F32" s="14" t="s">
        <v>453</v>
      </c>
      <c r="G32" s="16">
        <v>23000</v>
      </c>
      <c r="H32" s="23">
        <f t="shared" si="0"/>
        <v>69000</v>
      </c>
      <c r="L32" s="13">
        <f t="shared" si="1"/>
        <v>0</v>
      </c>
    </row>
    <row r="33" spans="1:12" s="8" customFormat="1" ht="133.5" customHeight="1" x14ac:dyDescent="0.3">
      <c r="A33" s="11">
        <v>32</v>
      </c>
      <c r="B33" s="11" t="s">
        <v>208</v>
      </c>
      <c r="C33" s="29" t="s">
        <v>346</v>
      </c>
      <c r="D33" s="5" t="s">
        <v>347</v>
      </c>
      <c r="E33" s="3">
        <v>3</v>
      </c>
      <c r="F33" s="14" t="s">
        <v>453</v>
      </c>
      <c r="G33" s="16">
        <v>40000</v>
      </c>
      <c r="H33" s="23">
        <f t="shared" si="0"/>
        <v>120000</v>
      </c>
      <c r="L33" s="13">
        <f t="shared" si="1"/>
        <v>0</v>
      </c>
    </row>
    <row r="34" spans="1:12" s="8" customFormat="1" ht="121.5" customHeight="1" x14ac:dyDescent="0.3">
      <c r="A34" s="11">
        <v>33</v>
      </c>
      <c r="B34" s="11" t="s">
        <v>209</v>
      </c>
      <c r="C34" s="29" t="s">
        <v>348</v>
      </c>
      <c r="D34" s="5" t="s">
        <v>349</v>
      </c>
      <c r="E34" s="3">
        <v>70</v>
      </c>
      <c r="F34" s="14" t="s">
        <v>453</v>
      </c>
      <c r="G34" s="16">
        <v>12000</v>
      </c>
      <c r="H34" s="23">
        <f t="shared" si="0"/>
        <v>840000</v>
      </c>
      <c r="J34" s="8">
        <v>1083600</v>
      </c>
      <c r="L34" s="13">
        <f t="shared" si="1"/>
        <v>15480</v>
      </c>
    </row>
    <row r="35" spans="1:12" s="8" customFormat="1" ht="132" customHeight="1" x14ac:dyDescent="0.3">
      <c r="A35" s="11">
        <v>34</v>
      </c>
      <c r="B35" s="11" t="s">
        <v>210</v>
      </c>
      <c r="C35" s="29" t="s">
        <v>350</v>
      </c>
      <c r="D35" s="5" t="s">
        <v>351</v>
      </c>
      <c r="E35" s="3">
        <v>80</v>
      </c>
      <c r="F35" s="14" t="s">
        <v>453</v>
      </c>
      <c r="G35" s="16">
        <v>12000</v>
      </c>
      <c r="H35" s="23">
        <f t="shared" si="0"/>
        <v>960000</v>
      </c>
      <c r="L35" s="13">
        <f t="shared" si="1"/>
        <v>0</v>
      </c>
    </row>
    <row r="36" spans="1:12" s="8" customFormat="1" ht="110.25" customHeight="1" x14ac:dyDescent="0.3">
      <c r="A36" s="11">
        <v>35</v>
      </c>
      <c r="B36" s="11" t="s">
        <v>211</v>
      </c>
      <c r="C36" s="29" t="s">
        <v>352</v>
      </c>
      <c r="D36" s="5" t="s">
        <v>353</v>
      </c>
      <c r="E36" s="3">
        <v>15</v>
      </c>
      <c r="F36" s="14" t="s">
        <v>453</v>
      </c>
      <c r="G36" s="16">
        <v>850000</v>
      </c>
      <c r="H36" s="23">
        <f t="shared" si="0"/>
        <v>12750000</v>
      </c>
      <c r="J36" s="8">
        <v>12720000</v>
      </c>
      <c r="L36" s="13">
        <f t="shared" si="1"/>
        <v>848000</v>
      </c>
    </row>
    <row r="37" spans="1:12" s="12" customFormat="1" ht="75.75" customHeight="1" x14ac:dyDescent="0.35">
      <c r="A37" s="11">
        <v>36</v>
      </c>
      <c r="B37" s="11" t="s">
        <v>222</v>
      </c>
      <c r="C37" s="43" t="s">
        <v>354</v>
      </c>
      <c r="D37" s="3" t="s">
        <v>355</v>
      </c>
      <c r="E37" s="17">
        <v>5</v>
      </c>
      <c r="F37" s="30" t="s">
        <v>454</v>
      </c>
      <c r="G37" s="52">
        <v>28000</v>
      </c>
      <c r="H37" s="23">
        <f t="shared" si="0"/>
        <v>140000</v>
      </c>
      <c r="J37" s="12">
        <v>138000</v>
      </c>
      <c r="L37" s="13">
        <f t="shared" si="1"/>
        <v>27600</v>
      </c>
    </row>
    <row r="38" spans="1:12" ht="60.75" customHeight="1" x14ac:dyDescent="0.35">
      <c r="A38" s="11">
        <v>37</v>
      </c>
      <c r="B38" s="11" t="s">
        <v>212</v>
      </c>
      <c r="C38" s="44" t="s">
        <v>356</v>
      </c>
      <c r="D38" s="3" t="s">
        <v>357</v>
      </c>
      <c r="E38" s="17">
        <v>15</v>
      </c>
      <c r="F38" s="30" t="s">
        <v>453</v>
      </c>
      <c r="G38" s="30">
        <v>90000</v>
      </c>
      <c r="H38" s="23">
        <f t="shared" si="0"/>
        <v>1350000</v>
      </c>
      <c r="L38" s="13">
        <f t="shared" si="1"/>
        <v>0</v>
      </c>
    </row>
    <row r="39" spans="1:12" s="12" customFormat="1" ht="110.25" customHeight="1" x14ac:dyDescent="0.35">
      <c r="A39" s="11">
        <v>38</v>
      </c>
      <c r="B39" s="11" t="s">
        <v>223</v>
      </c>
      <c r="C39" s="45" t="s">
        <v>358</v>
      </c>
      <c r="D39" s="31" t="s">
        <v>359</v>
      </c>
      <c r="E39" s="30">
        <v>2</v>
      </c>
      <c r="F39" s="30" t="s">
        <v>454</v>
      </c>
      <c r="G39" s="53">
        <v>57000</v>
      </c>
      <c r="H39" s="23">
        <f t="shared" si="0"/>
        <v>114000</v>
      </c>
      <c r="J39" s="12">
        <v>114000</v>
      </c>
      <c r="L39" s="13">
        <f t="shared" si="1"/>
        <v>57000</v>
      </c>
    </row>
    <row r="40" spans="1:12" s="12" customFormat="1" ht="110.25" customHeight="1" x14ac:dyDescent="0.35">
      <c r="A40" s="11">
        <v>39</v>
      </c>
      <c r="B40" s="11" t="s">
        <v>224</v>
      </c>
      <c r="C40" s="45" t="s">
        <v>360</v>
      </c>
      <c r="D40" s="5" t="s">
        <v>361</v>
      </c>
      <c r="E40" s="30">
        <v>2</v>
      </c>
      <c r="F40" s="30" t="s">
        <v>454</v>
      </c>
      <c r="G40" s="53">
        <v>56000</v>
      </c>
      <c r="H40" s="23">
        <f t="shared" si="0"/>
        <v>112000</v>
      </c>
      <c r="J40" s="12">
        <v>111600</v>
      </c>
      <c r="L40" s="13">
        <f t="shared" si="1"/>
        <v>55800</v>
      </c>
    </row>
    <row r="41" spans="1:12" s="12" customFormat="1" ht="97.5" customHeight="1" x14ac:dyDescent="0.35">
      <c r="A41" s="11">
        <v>40</v>
      </c>
      <c r="B41" s="11" t="s">
        <v>225</v>
      </c>
      <c r="C41" s="45" t="s">
        <v>362</v>
      </c>
      <c r="D41" s="5" t="s">
        <v>363</v>
      </c>
      <c r="E41" s="30">
        <v>2</v>
      </c>
      <c r="F41" s="30" t="s">
        <v>454</v>
      </c>
      <c r="G41" s="53">
        <v>72000</v>
      </c>
      <c r="H41" s="23">
        <f t="shared" si="0"/>
        <v>144000</v>
      </c>
      <c r="J41" s="12">
        <v>142560</v>
      </c>
      <c r="L41" s="13">
        <f t="shared" si="1"/>
        <v>71280</v>
      </c>
    </row>
    <row r="42" spans="1:12" s="12" customFormat="1" ht="82.5" customHeight="1" x14ac:dyDescent="0.35">
      <c r="A42" s="11">
        <v>41</v>
      </c>
      <c r="B42" s="11" t="s">
        <v>213</v>
      </c>
      <c r="C42" s="46" t="s">
        <v>364</v>
      </c>
      <c r="D42" s="32" t="s">
        <v>365</v>
      </c>
      <c r="E42" s="30">
        <v>1</v>
      </c>
      <c r="F42" s="30" t="s">
        <v>453</v>
      </c>
      <c r="G42" s="5">
        <v>144000</v>
      </c>
      <c r="H42" s="23">
        <f t="shared" si="0"/>
        <v>144000</v>
      </c>
      <c r="J42" s="12">
        <v>144000</v>
      </c>
      <c r="L42" s="13">
        <f t="shared" si="1"/>
        <v>144000</v>
      </c>
    </row>
    <row r="43" spans="1:12" s="12" customFormat="1" ht="90" customHeight="1" x14ac:dyDescent="0.35">
      <c r="A43" s="11">
        <v>42</v>
      </c>
      <c r="B43" s="11" t="s">
        <v>214</v>
      </c>
      <c r="C43" s="47" t="s">
        <v>366</v>
      </c>
      <c r="D43" s="3" t="s">
        <v>367</v>
      </c>
      <c r="E43" s="33">
        <v>2</v>
      </c>
      <c r="F43" s="33" t="s">
        <v>453</v>
      </c>
      <c r="G43" s="14">
        <v>292000</v>
      </c>
      <c r="H43" s="23">
        <f t="shared" si="0"/>
        <v>584000</v>
      </c>
      <c r="J43" s="12">
        <v>582000</v>
      </c>
      <c r="L43" s="13">
        <f t="shared" si="1"/>
        <v>291000</v>
      </c>
    </row>
    <row r="44" spans="1:12" s="12" customFormat="1" ht="136.5" customHeight="1" x14ac:dyDescent="0.35">
      <c r="A44" s="11">
        <v>43</v>
      </c>
      <c r="B44" s="11" t="s">
        <v>215</v>
      </c>
      <c r="C44" s="47" t="s">
        <v>368</v>
      </c>
      <c r="D44" s="3" t="s">
        <v>369</v>
      </c>
      <c r="E44" s="33">
        <v>2</v>
      </c>
      <c r="F44" s="33" t="s">
        <v>453</v>
      </c>
      <c r="G44" s="14">
        <v>235000</v>
      </c>
      <c r="H44" s="23">
        <f t="shared" si="0"/>
        <v>470000</v>
      </c>
      <c r="J44" s="12">
        <v>468000</v>
      </c>
      <c r="L44" s="13">
        <f t="shared" si="1"/>
        <v>234000</v>
      </c>
    </row>
    <row r="45" spans="1:12" s="12" customFormat="1" ht="73.5" customHeight="1" x14ac:dyDescent="0.35">
      <c r="A45" s="11">
        <v>44</v>
      </c>
      <c r="B45" s="11" t="s">
        <v>226</v>
      </c>
      <c r="C45" s="46" t="s">
        <v>370</v>
      </c>
      <c r="D45" s="34" t="s">
        <v>371</v>
      </c>
      <c r="E45" s="35">
        <v>2</v>
      </c>
      <c r="F45" s="35" t="s">
        <v>454</v>
      </c>
      <c r="G45" s="35">
        <v>115000</v>
      </c>
      <c r="H45" s="23">
        <f t="shared" si="0"/>
        <v>230000</v>
      </c>
      <c r="J45" s="12">
        <v>225720</v>
      </c>
      <c r="L45" s="13">
        <f t="shared" si="1"/>
        <v>112860</v>
      </c>
    </row>
    <row r="46" spans="1:12" s="12" customFormat="1" ht="121.5" customHeight="1" x14ac:dyDescent="0.35">
      <c r="A46" s="11">
        <v>45</v>
      </c>
      <c r="B46" s="11" t="s">
        <v>227</v>
      </c>
      <c r="C46" s="46" t="s">
        <v>372</v>
      </c>
      <c r="D46" s="34" t="s">
        <v>373</v>
      </c>
      <c r="E46" s="35">
        <v>2</v>
      </c>
      <c r="F46" s="35" t="s">
        <v>454</v>
      </c>
      <c r="G46" s="35">
        <v>131000</v>
      </c>
      <c r="H46" s="23">
        <f t="shared" si="0"/>
        <v>262000</v>
      </c>
      <c r="J46" s="12">
        <v>261360</v>
      </c>
      <c r="L46" s="13">
        <f t="shared" si="1"/>
        <v>130680</v>
      </c>
    </row>
    <row r="47" spans="1:12" s="12" customFormat="1" ht="52.5" customHeight="1" x14ac:dyDescent="0.35">
      <c r="A47" s="11">
        <v>46</v>
      </c>
      <c r="B47" s="51" t="s">
        <v>233</v>
      </c>
      <c r="C47" s="48" t="s">
        <v>374</v>
      </c>
      <c r="D47" s="36" t="s">
        <v>375</v>
      </c>
      <c r="E47" s="17">
        <v>0.16</v>
      </c>
      <c r="F47" s="17" t="s">
        <v>107</v>
      </c>
      <c r="G47" s="23">
        <v>100000</v>
      </c>
      <c r="H47" s="23">
        <f t="shared" si="0"/>
        <v>16000</v>
      </c>
      <c r="L47" s="13">
        <f t="shared" si="1"/>
        <v>0</v>
      </c>
    </row>
    <row r="48" spans="1:12" s="12" customFormat="1" ht="52.5" customHeight="1" x14ac:dyDescent="0.35">
      <c r="A48" s="11">
        <v>47</v>
      </c>
      <c r="B48" s="51" t="s">
        <v>234</v>
      </c>
      <c r="C48" s="48" t="s">
        <v>376</v>
      </c>
      <c r="D48" s="36" t="s">
        <v>377</v>
      </c>
      <c r="E48" s="17">
        <v>0.02</v>
      </c>
      <c r="F48" s="17" t="s">
        <v>107</v>
      </c>
      <c r="G48" s="23">
        <v>15500000</v>
      </c>
      <c r="H48" s="23">
        <f t="shared" si="0"/>
        <v>310000</v>
      </c>
      <c r="L48" s="13">
        <f t="shared" si="1"/>
        <v>0</v>
      </c>
    </row>
    <row r="49" spans="1:12" s="12" customFormat="1" ht="52.5" customHeight="1" x14ac:dyDescent="0.35">
      <c r="A49" s="11">
        <v>48</v>
      </c>
      <c r="B49" s="51" t="s">
        <v>235</v>
      </c>
      <c r="C49" s="48" t="s">
        <v>378</v>
      </c>
      <c r="D49" s="36" t="s">
        <v>379</v>
      </c>
      <c r="E49" s="17">
        <v>0.25</v>
      </c>
      <c r="F49" s="17" t="s">
        <v>107</v>
      </c>
      <c r="G49" s="23">
        <v>2000000</v>
      </c>
      <c r="H49" s="23">
        <f t="shared" si="0"/>
        <v>500000</v>
      </c>
      <c r="J49" s="12">
        <v>480000</v>
      </c>
      <c r="L49" s="13">
        <f t="shared" si="1"/>
        <v>1920000</v>
      </c>
    </row>
    <row r="50" spans="1:12" s="12" customFormat="1" ht="52.5" customHeight="1" x14ac:dyDescent="0.35">
      <c r="A50" s="11">
        <v>49</v>
      </c>
      <c r="B50" s="11" t="s">
        <v>236</v>
      </c>
      <c r="C50" s="44" t="s">
        <v>380</v>
      </c>
      <c r="D50" s="3" t="s">
        <v>381</v>
      </c>
      <c r="E50" s="16">
        <v>0.1</v>
      </c>
      <c r="F50" s="23" t="s">
        <v>107</v>
      </c>
      <c r="G50" s="23">
        <v>4400000</v>
      </c>
      <c r="H50" s="23">
        <f t="shared" si="0"/>
        <v>440000</v>
      </c>
      <c r="J50" s="12">
        <v>439992</v>
      </c>
      <c r="L50" s="13">
        <f t="shared" si="1"/>
        <v>4399920</v>
      </c>
    </row>
    <row r="51" spans="1:12" s="12" customFormat="1" ht="65.25" customHeight="1" x14ac:dyDescent="0.35">
      <c r="A51" s="11">
        <v>50</v>
      </c>
      <c r="B51" s="11" t="s">
        <v>228</v>
      </c>
      <c r="C51" s="29" t="s">
        <v>382</v>
      </c>
      <c r="D51" s="5" t="s">
        <v>383</v>
      </c>
      <c r="E51" s="3">
        <v>1</v>
      </c>
      <c r="F51" s="3" t="s">
        <v>454</v>
      </c>
      <c r="G51" s="54">
        <v>50000</v>
      </c>
      <c r="H51" s="23">
        <f t="shared" si="0"/>
        <v>50000</v>
      </c>
      <c r="L51" s="13">
        <f t="shared" si="1"/>
        <v>0</v>
      </c>
    </row>
    <row r="52" spans="1:12" s="12" customFormat="1" ht="66.75" customHeight="1" x14ac:dyDescent="0.35">
      <c r="A52" s="11">
        <v>51</v>
      </c>
      <c r="B52" s="11" t="s">
        <v>238</v>
      </c>
      <c r="C52" s="48" t="s">
        <v>384</v>
      </c>
      <c r="D52" s="36" t="s">
        <v>385</v>
      </c>
      <c r="E52" s="30">
        <v>30</v>
      </c>
      <c r="F52" s="30" t="s">
        <v>453</v>
      </c>
      <c r="G52" s="23">
        <v>600</v>
      </c>
      <c r="H52" s="23">
        <f t="shared" si="0"/>
        <v>18000</v>
      </c>
      <c r="L52" s="13">
        <f t="shared" si="1"/>
        <v>0</v>
      </c>
    </row>
    <row r="53" spans="1:12" s="12" customFormat="1" ht="96.75" customHeight="1" x14ac:dyDescent="0.35">
      <c r="A53" s="11">
        <v>52</v>
      </c>
      <c r="B53" s="11" t="s">
        <v>229</v>
      </c>
      <c r="C53" s="48" t="s">
        <v>386</v>
      </c>
      <c r="D53" s="36" t="s">
        <v>387</v>
      </c>
      <c r="E53" s="30">
        <v>5</v>
      </c>
      <c r="F53" s="30" t="s">
        <v>454</v>
      </c>
      <c r="G53" s="54">
        <v>36000</v>
      </c>
      <c r="H53" s="23">
        <f t="shared" si="0"/>
        <v>180000</v>
      </c>
      <c r="L53" s="13">
        <f t="shared" si="1"/>
        <v>0</v>
      </c>
    </row>
    <row r="54" spans="1:12" s="12" customFormat="1" ht="52.5" customHeight="1" x14ac:dyDescent="0.35">
      <c r="A54" s="11">
        <v>53</v>
      </c>
      <c r="B54" s="11" t="s">
        <v>239</v>
      </c>
      <c r="C54" s="48" t="s">
        <v>388</v>
      </c>
      <c r="D54" s="37" t="s">
        <v>389</v>
      </c>
      <c r="E54" s="30">
        <v>5</v>
      </c>
      <c r="F54" s="30" t="s">
        <v>453</v>
      </c>
      <c r="G54" s="23">
        <v>35000</v>
      </c>
      <c r="H54" s="23">
        <f t="shared" si="0"/>
        <v>175000</v>
      </c>
      <c r="L54" s="13">
        <f t="shared" si="1"/>
        <v>0</v>
      </c>
    </row>
    <row r="55" spans="1:12" s="12" customFormat="1" ht="87" customHeight="1" x14ac:dyDescent="0.35">
      <c r="A55" s="11">
        <v>54</v>
      </c>
      <c r="B55" s="11" t="s">
        <v>240</v>
      </c>
      <c r="C55" s="48" t="s">
        <v>390</v>
      </c>
      <c r="D55" s="37" t="s">
        <v>391</v>
      </c>
      <c r="E55" s="30">
        <v>5</v>
      </c>
      <c r="F55" s="30" t="s">
        <v>453</v>
      </c>
      <c r="G55" s="23">
        <v>100000</v>
      </c>
      <c r="H55" s="23">
        <f t="shared" si="0"/>
        <v>500000</v>
      </c>
      <c r="L55" s="13">
        <f t="shared" si="1"/>
        <v>0</v>
      </c>
    </row>
    <row r="56" spans="1:12" s="12" customFormat="1" ht="76.5" customHeight="1" x14ac:dyDescent="0.35">
      <c r="A56" s="11">
        <v>55</v>
      </c>
      <c r="B56" s="11" t="s">
        <v>268</v>
      </c>
      <c r="C56" s="47" t="s">
        <v>392</v>
      </c>
      <c r="D56" s="3" t="s">
        <v>393</v>
      </c>
      <c r="E56" s="38">
        <v>12000</v>
      </c>
      <c r="F56" s="38" t="s">
        <v>453</v>
      </c>
      <c r="G56" s="3">
        <v>150</v>
      </c>
      <c r="H56" s="23">
        <f t="shared" si="0"/>
        <v>1800000</v>
      </c>
      <c r="L56" s="13">
        <f t="shared" si="1"/>
        <v>0</v>
      </c>
    </row>
    <row r="57" spans="1:12" s="12" customFormat="1" ht="54.75" customHeight="1" x14ac:dyDescent="0.35">
      <c r="A57" s="11">
        <v>56</v>
      </c>
      <c r="B57" s="11" t="s">
        <v>241</v>
      </c>
      <c r="C57" s="29" t="s">
        <v>394</v>
      </c>
      <c r="D57" s="4" t="s">
        <v>395</v>
      </c>
      <c r="E57" s="3">
        <v>3</v>
      </c>
      <c r="F57" s="3" t="s">
        <v>453</v>
      </c>
      <c r="G57" s="54">
        <v>21000</v>
      </c>
      <c r="H57" s="23">
        <f t="shared" si="0"/>
        <v>63000</v>
      </c>
      <c r="J57" s="12">
        <v>60696</v>
      </c>
      <c r="L57" s="13">
        <f t="shared" si="1"/>
        <v>20232</v>
      </c>
    </row>
    <row r="58" spans="1:12" s="12" customFormat="1" ht="54.75" customHeight="1" x14ac:dyDescent="0.35">
      <c r="A58" s="11">
        <v>57</v>
      </c>
      <c r="B58" s="11" t="s">
        <v>242</v>
      </c>
      <c r="C58" s="29" t="s">
        <v>396</v>
      </c>
      <c r="D58" s="4" t="s">
        <v>395</v>
      </c>
      <c r="E58" s="3">
        <v>3</v>
      </c>
      <c r="F58" s="3" t="s">
        <v>453</v>
      </c>
      <c r="G58" s="54">
        <v>24000</v>
      </c>
      <c r="H58" s="23">
        <f t="shared" si="0"/>
        <v>72000</v>
      </c>
      <c r="J58" s="12">
        <v>72000</v>
      </c>
      <c r="L58" s="13">
        <f t="shared" si="1"/>
        <v>24000</v>
      </c>
    </row>
    <row r="59" spans="1:12" s="12" customFormat="1" ht="54.75" customHeight="1" x14ac:dyDescent="0.35">
      <c r="A59" s="11">
        <v>58</v>
      </c>
      <c r="B59" s="11" t="s">
        <v>243</v>
      </c>
      <c r="C59" s="29" t="s">
        <v>397</v>
      </c>
      <c r="D59" s="4" t="s">
        <v>395</v>
      </c>
      <c r="E59" s="3">
        <v>3</v>
      </c>
      <c r="F59" s="3" t="s">
        <v>453</v>
      </c>
      <c r="G59" s="54">
        <v>87000</v>
      </c>
      <c r="H59" s="23">
        <f t="shared" si="0"/>
        <v>261000</v>
      </c>
      <c r="J59" s="12">
        <v>259200</v>
      </c>
      <c r="L59" s="13">
        <f t="shared" si="1"/>
        <v>86400</v>
      </c>
    </row>
    <row r="60" spans="1:12" s="12" customFormat="1" ht="54.75" customHeight="1" x14ac:dyDescent="0.35">
      <c r="A60" s="11">
        <v>59</v>
      </c>
      <c r="B60" s="11" t="s">
        <v>244</v>
      </c>
      <c r="C60" s="29" t="s">
        <v>398</v>
      </c>
      <c r="D60" s="4" t="s">
        <v>395</v>
      </c>
      <c r="E60" s="3">
        <v>3</v>
      </c>
      <c r="F60" s="3" t="s">
        <v>453</v>
      </c>
      <c r="G60" s="54">
        <v>93000</v>
      </c>
      <c r="H60" s="23">
        <f t="shared" si="0"/>
        <v>279000</v>
      </c>
      <c r="J60" s="12">
        <v>277200</v>
      </c>
      <c r="L60" s="13">
        <f t="shared" si="1"/>
        <v>92400</v>
      </c>
    </row>
    <row r="61" spans="1:12" s="12" customFormat="1" ht="54.75" customHeight="1" x14ac:dyDescent="0.35">
      <c r="A61" s="11">
        <v>60</v>
      </c>
      <c r="B61" s="11" t="s">
        <v>245</v>
      </c>
      <c r="C61" s="29" t="s">
        <v>399</v>
      </c>
      <c r="D61" s="4" t="s">
        <v>395</v>
      </c>
      <c r="E61" s="3">
        <v>3</v>
      </c>
      <c r="F61" s="3" t="s">
        <v>453</v>
      </c>
      <c r="G61" s="54">
        <v>17000</v>
      </c>
      <c r="H61" s="23">
        <f t="shared" si="0"/>
        <v>51000</v>
      </c>
      <c r="J61" s="12">
        <v>50400</v>
      </c>
      <c r="L61" s="13">
        <f t="shared" si="1"/>
        <v>16800</v>
      </c>
    </row>
    <row r="62" spans="1:12" s="12" customFormat="1" ht="54.75" customHeight="1" x14ac:dyDescent="0.35">
      <c r="A62" s="11">
        <v>61</v>
      </c>
      <c r="B62" s="11" t="s">
        <v>246</v>
      </c>
      <c r="C62" s="29" t="s">
        <v>400</v>
      </c>
      <c r="D62" s="4" t="s">
        <v>395</v>
      </c>
      <c r="E62" s="3">
        <v>3</v>
      </c>
      <c r="F62" s="3" t="s">
        <v>453</v>
      </c>
      <c r="G62" s="54">
        <v>19500</v>
      </c>
      <c r="H62" s="23">
        <f t="shared" si="0"/>
        <v>58500</v>
      </c>
      <c r="J62" s="12">
        <v>57600</v>
      </c>
      <c r="L62" s="13">
        <f t="shared" si="1"/>
        <v>19200</v>
      </c>
    </row>
    <row r="63" spans="1:12" s="12" customFormat="1" ht="54.75" customHeight="1" x14ac:dyDescent="0.35">
      <c r="A63" s="11">
        <v>62</v>
      </c>
      <c r="B63" s="11" t="s">
        <v>247</v>
      </c>
      <c r="C63" s="29" t="s">
        <v>401</v>
      </c>
      <c r="D63" s="4" t="s">
        <v>395</v>
      </c>
      <c r="E63" s="3">
        <v>3</v>
      </c>
      <c r="F63" s="3" t="s">
        <v>453</v>
      </c>
      <c r="G63" s="54">
        <v>24000</v>
      </c>
      <c r="H63" s="23">
        <f t="shared" si="0"/>
        <v>72000</v>
      </c>
      <c r="J63" s="12">
        <v>72000</v>
      </c>
      <c r="L63" s="13">
        <f t="shared" si="1"/>
        <v>24000</v>
      </c>
    </row>
    <row r="64" spans="1:12" s="12" customFormat="1" ht="69.75" customHeight="1" x14ac:dyDescent="0.35">
      <c r="A64" s="11">
        <v>63</v>
      </c>
      <c r="B64" s="11" t="s">
        <v>237</v>
      </c>
      <c r="C64" s="29" t="s">
        <v>402</v>
      </c>
      <c r="D64" s="4" t="s">
        <v>403</v>
      </c>
      <c r="E64" s="3">
        <v>0.5</v>
      </c>
      <c r="F64" s="3" t="s">
        <v>107</v>
      </c>
      <c r="G64" s="54">
        <v>1500</v>
      </c>
      <c r="H64" s="23">
        <f t="shared" si="0"/>
        <v>750</v>
      </c>
      <c r="L64" s="13">
        <f t="shared" si="1"/>
        <v>0</v>
      </c>
    </row>
    <row r="65" spans="1:23" s="12" customFormat="1" ht="66" customHeight="1" x14ac:dyDescent="0.35">
      <c r="A65" s="11">
        <v>64</v>
      </c>
      <c r="B65" s="11" t="s">
        <v>269</v>
      </c>
      <c r="C65" s="29" t="s">
        <v>404</v>
      </c>
      <c r="D65" s="4" t="s">
        <v>405</v>
      </c>
      <c r="E65" s="3">
        <v>0.5</v>
      </c>
      <c r="F65" s="3" t="s">
        <v>131</v>
      </c>
      <c r="G65" s="54">
        <v>4000</v>
      </c>
      <c r="H65" s="23">
        <f t="shared" si="0"/>
        <v>2000</v>
      </c>
      <c r="L65" s="13">
        <f t="shared" si="1"/>
        <v>0</v>
      </c>
    </row>
    <row r="66" spans="1:23" s="12" customFormat="1" ht="99.75" customHeight="1" x14ac:dyDescent="0.35">
      <c r="A66" s="11">
        <v>65</v>
      </c>
      <c r="B66" s="11" t="s">
        <v>248</v>
      </c>
      <c r="C66" s="29" t="s">
        <v>406</v>
      </c>
      <c r="D66" s="4" t="s">
        <v>407</v>
      </c>
      <c r="E66" s="3">
        <v>2000</v>
      </c>
      <c r="F66" s="39" t="s">
        <v>453</v>
      </c>
      <c r="G66" s="14">
        <v>25</v>
      </c>
      <c r="H66" s="23">
        <f t="shared" si="0"/>
        <v>50000</v>
      </c>
      <c r="J66" s="12">
        <v>43200</v>
      </c>
      <c r="L66" s="13">
        <f t="shared" si="1"/>
        <v>21.6</v>
      </c>
    </row>
    <row r="67" spans="1:23" s="12" customFormat="1" ht="99.75" customHeight="1" x14ac:dyDescent="0.35">
      <c r="A67" s="11">
        <v>66</v>
      </c>
      <c r="B67" s="11" t="s">
        <v>249</v>
      </c>
      <c r="C67" s="29" t="s">
        <v>408</v>
      </c>
      <c r="D67" s="4" t="s">
        <v>409</v>
      </c>
      <c r="E67" s="3">
        <v>1400</v>
      </c>
      <c r="F67" s="39" t="s">
        <v>453</v>
      </c>
      <c r="G67" s="14">
        <v>55</v>
      </c>
      <c r="H67" s="23">
        <f t="shared" ref="H67:H89" si="2">G67*E67</f>
        <v>77000</v>
      </c>
      <c r="J67" s="12">
        <v>75264</v>
      </c>
      <c r="L67" s="13">
        <f t="shared" ref="L67:L82" si="3">J67/E67</f>
        <v>53.76</v>
      </c>
    </row>
    <row r="68" spans="1:23" s="12" customFormat="1" ht="99.75" customHeight="1" x14ac:dyDescent="0.35">
      <c r="A68" s="11">
        <v>67</v>
      </c>
      <c r="B68" s="11" t="s">
        <v>250</v>
      </c>
      <c r="C68" s="29" t="s">
        <v>410</v>
      </c>
      <c r="D68" s="4" t="s">
        <v>407</v>
      </c>
      <c r="E68" s="3">
        <v>1000</v>
      </c>
      <c r="F68" s="39" t="s">
        <v>453</v>
      </c>
      <c r="G68" s="14">
        <v>110</v>
      </c>
      <c r="H68" s="23">
        <f t="shared" si="2"/>
        <v>110000</v>
      </c>
      <c r="J68" s="12">
        <v>105600</v>
      </c>
      <c r="L68" s="13">
        <f t="shared" si="3"/>
        <v>105.6</v>
      </c>
    </row>
    <row r="69" spans="1:23" s="12" customFormat="1" ht="101.25" customHeight="1" x14ac:dyDescent="0.35">
      <c r="A69" s="11">
        <v>68</v>
      </c>
      <c r="B69" s="11" t="s">
        <v>251</v>
      </c>
      <c r="C69" s="29" t="s">
        <v>411</v>
      </c>
      <c r="D69" s="4" t="s">
        <v>412</v>
      </c>
      <c r="E69" s="3">
        <v>1400</v>
      </c>
      <c r="F69" s="39" t="s">
        <v>453</v>
      </c>
      <c r="G69" s="14">
        <v>55</v>
      </c>
      <c r="H69" s="23">
        <f t="shared" si="2"/>
        <v>77000</v>
      </c>
      <c r="J69" s="12">
        <v>75264</v>
      </c>
      <c r="L69" s="13">
        <f t="shared" si="3"/>
        <v>53.76</v>
      </c>
    </row>
    <row r="70" spans="1:23" s="12" customFormat="1" ht="92.25" customHeight="1" x14ac:dyDescent="0.35">
      <c r="A70" s="11">
        <v>69</v>
      </c>
      <c r="B70" s="11" t="s">
        <v>252</v>
      </c>
      <c r="C70" s="29" t="s">
        <v>413</v>
      </c>
      <c r="D70" s="4" t="s">
        <v>414</v>
      </c>
      <c r="E70" s="14">
        <v>20000</v>
      </c>
      <c r="F70" s="39" t="s">
        <v>453</v>
      </c>
      <c r="G70" s="14">
        <v>60</v>
      </c>
      <c r="H70" s="23">
        <f t="shared" si="2"/>
        <v>1200000</v>
      </c>
      <c r="J70" s="12">
        <v>1152000</v>
      </c>
      <c r="L70" s="13">
        <f t="shared" si="3"/>
        <v>57.6</v>
      </c>
    </row>
    <row r="71" spans="1:23" s="12" customFormat="1" ht="138" customHeight="1" x14ac:dyDescent="0.35">
      <c r="A71" s="11">
        <v>70</v>
      </c>
      <c r="B71" s="11" t="s">
        <v>253</v>
      </c>
      <c r="C71" s="29" t="s">
        <v>415</v>
      </c>
      <c r="D71" s="4" t="s">
        <v>416</v>
      </c>
      <c r="E71" s="14">
        <v>9600</v>
      </c>
      <c r="F71" s="39" t="s">
        <v>453</v>
      </c>
      <c r="G71" s="14">
        <v>160</v>
      </c>
      <c r="H71" s="23">
        <f t="shared" si="2"/>
        <v>1536000</v>
      </c>
      <c r="J71" s="12">
        <v>1479168</v>
      </c>
      <c r="L71" s="13">
        <f t="shared" si="3"/>
        <v>154.08000000000001</v>
      </c>
    </row>
    <row r="72" spans="1:23" s="12" customFormat="1" ht="122.25" customHeight="1" x14ac:dyDescent="0.35">
      <c r="A72" s="11">
        <v>71</v>
      </c>
      <c r="B72" s="11" t="s">
        <v>254</v>
      </c>
      <c r="C72" s="29" t="s">
        <v>417</v>
      </c>
      <c r="D72" s="4" t="s">
        <v>418</v>
      </c>
      <c r="E72" s="14">
        <v>9600</v>
      </c>
      <c r="F72" s="39" t="s">
        <v>453</v>
      </c>
      <c r="G72" s="14">
        <v>160</v>
      </c>
      <c r="H72" s="23">
        <f t="shared" si="2"/>
        <v>1536000</v>
      </c>
      <c r="J72" s="12">
        <v>1479168</v>
      </c>
      <c r="L72" s="13">
        <f t="shared" si="3"/>
        <v>154.08000000000001</v>
      </c>
    </row>
    <row r="73" spans="1:23" s="12" customFormat="1" ht="153.75" customHeight="1" x14ac:dyDescent="0.35">
      <c r="A73" s="11">
        <v>72</v>
      </c>
      <c r="B73" s="11" t="s">
        <v>255</v>
      </c>
      <c r="C73" s="29" t="s">
        <v>419</v>
      </c>
      <c r="D73" s="4" t="s">
        <v>420</v>
      </c>
      <c r="E73" s="14">
        <v>9600</v>
      </c>
      <c r="F73" s="39" t="s">
        <v>453</v>
      </c>
      <c r="G73" s="14">
        <v>230</v>
      </c>
      <c r="H73" s="23">
        <f t="shared" si="2"/>
        <v>2208000</v>
      </c>
      <c r="J73" s="12">
        <v>2171520</v>
      </c>
      <c r="L73" s="13">
        <f t="shared" si="3"/>
        <v>226.2</v>
      </c>
    </row>
    <row r="74" spans="1:23" customFormat="1" ht="63" customHeight="1" x14ac:dyDescent="0.35">
      <c r="A74" s="11">
        <v>73</v>
      </c>
      <c r="B74" s="11" t="s">
        <v>256</v>
      </c>
      <c r="C74" s="14" t="s">
        <v>421</v>
      </c>
      <c r="D74" s="14" t="s">
        <v>422</v>
      </c>
      <c r="E74" s="23">
        <v>2</v>
      </c>
      <c r="F74" s="23" t="s">
        <v>453</v>
      </c>
      <c r="G74" s="23">
        <v>55000</v>
      </c>
      <c r="H74" s="23">
        <f t="shared" si="2"/>
        <v>110000</v>
      </c>
      <c r="I74" s="40"/>
      <c r="J74" s="40">
        <v>110000</v>
      </c>
      <c r="K74" s="40"/>
      <c r="L74" s="13">
        <f t="shared" si="3"/>
        <v>55000</v>
      </c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:23" customFormat="1" ht="89.25" customHeight="1" x14ac:dyDescent="0.35">
      <c r="A75" s="11">
        <v>74</v>
      </c>
      <c r="B75" s="11" t="s">
        <v>257</v>
      </c>
      <c r="C75" s="14" t="s">
        <v>423</v>
      </c>
      <c r="D75" s="14" t="s">
        <v>424</v>
      </c>
      <c r="E75" s="23">
        <v>4</v>
      </c>
      <c r="F75" s="23" t="s">
        <v>453</v>
      </c>
      <c r="G75" s="23">
        <v>53000</v>
      </c>
      <c r="H75" s="23">
        <f t="shared" si="2"/>
        <v>212000</v>
      </c>
      <c r="I75" s="40"/>
      <c r="J75" s="40">
        <v>210000</v>
      </c>
      <c r="K75" s="40"/>
      <c r="L75" s="13">
        <f t="shared" si="3"/>
        <v>52500</v>
      </c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:23" customFormat="1" ht="60.75" customHeight="1" x14ac:dyDescent="0.35">
      <c r="A76" s="11">
        <v>75</v>
      </c>
      <c r="B76" s="11" t="s">
        <v>230</v>
      </c>
      <c r="C76" s="14" t="s">
        <v>425</v>
      </c>
      <c r="D76" s="14" t="s">
        <v>426</v>
      </c>
      <c r="E76" s="23">
        <v>3</v>
      </c>
      <c r="F76" s="23" t="s">
        <v>454</v>
      </c>
      <c r="G76" s="23">
        <v>14000</v>
      </c>
      <c r="H76" s="23">
        <f t="shared" si="2"/>
        <v>42000</v>
      </c>
      <c r="I76" s="40"/>
      <c r="J76" s="40"/>
      <c r="K76" s="40"/>
      <c r="L76" s="13">
        <f t="shared" si="3"/>
        <v>0</v>
      </c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:23" customFormat="1" ht="117.75" customHeight="1" x14ac:dyDescent="0.35">
      <c r="A77" s="11">
        <v>76</v>
      </c>
      <c r="B77" s="11" t="s">
        <v>258</v>
      </c>
      <c r="C77" s="14" t="s">
        <v>427</v>
      </c>
      <c r="D77" s="14" t="s">
        <v>428</v>
      </c>
      <c r="E77" s="23">
        <v>2</v>
      </c>
      <c r="F77" s="23" t="s">
        <v>453</v>
      </c>
      <c r="G77" s="23">
        <v>10000</v>
      </c>
      <c r="H77" s="23">
        <f t="shared" si="2"/>
        <v>20000</v>
      </c>
      <c r="I77" s="40"/>
      <c r="J77" s="40"/>
      <c r="K77" s="40"/>
      <c r="L77" s="13">
        <f t="shared" si="3"/>
        <v>0</v>
      </c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:23" customFormat="1" ht="77.25" customHeight="1" x14ac:dyDescent="0.35">
      <c r="A78" s="11">
        <v>77</v>
      </c>
      <c r="B78" s="11" t="s">
        <v>259</v>
      </c>
      <c r="C78" s="14" t="s">
        <v>429</v>
      </c>
      <c r="D78" s="14" t="s">
        <v>430</v>
      </c>
      <c r="E78" s="23">
        <v>10</v>
      </c>
      <c r="F78" s="23" t="s">
        <v>453</v>
      </c>
      <c r="G78" s="23">
        <v>26000</v>
      </c>
      <c r="H78" s="23">
        <f t="shared" si="2"/>
        <v>260000</v>
      </c>
      <c r="I78" s="40"/>
      <c r="J78" s="40">
        <v>260000</v>
      </c>
      <c r="K78" s="40"/>
      <c r="L78" s="13">
        <f t="shared" si="3"/>
        <v>26000</v>
      </c>
      <c r="M78" s="40"/>
      <c r="N78" s="40"/>
      <c r="O78" s="40"/>
      <c r="P78" s="40"/>
      <c r="Q78" s="40"/>
      <c r="R78" s="40"/>
      <c r="S78" s="40"/>
      <c r="T78" s="40"/>
      <c r="U78" s="40"/>
      <c r="V78" s="40"/>
    </row>
    <row r="79" spans="1:23" customFormat="1" ht="63.75" customHeight="1" x14ac:dyDescent="0.35">
      <c r="A79" s="11">
        <v>78</v>
      </c>
      <c r="B79" s="11" t="s">
        <v>260</v>
      </c>
      <c r="C79" s="14" t="s">
        <v>431</v>
      </c>
      <c r="D79" s="14" t="s">
        <v>432</v>
      </c>
      <c r="E79" s="23">
        <v>2</v>
      </c>
      <c r="F79" s="23" t="s">
        <v>453</v>
      </c>
      <c r="G79" s="23">
        <v>70000</v>
      </c>
      <c r="H79" s="23">
        <f t="shared" si="2"/>
        <v>140000</v>
      </c>
      <c r="I79" s="40"/>
      <c r="J79" s="40"/>
      <c r="K79" s="40"/>
      <c r="L79" s="13">
        <f t="shared" si="3"/>
        <v>0</v>
      </c>
      <c r="M79" s="40"/>
      <c r="N79" s="40"/>
      <c r="O79" s="40"/>
      <c r="P79" s="40"/>
      <c r="Q79" s="40"/>
      <c r="R79" s="40"/>
      <c r="S79" s="40"/>
      <c r="T79" s="40"/>
      <c r="U79" s="40"/>
      <c r="V79" s="40"/>
    </row>
    <row r="80" spans="1:23" customFormat="1" ht="63.75" customHeight="1" x14ac:dyDescent="0.35">
      <c r="A80" s="11">
        <v>79</v>
      </c>
      <c r="B80" s="11" t="s">
        <v>261</v>
      </c>
      <c r="C80" s="14" t="s">
        <v>433</v>
      </c>
      <c r="D80" s="14" t="s">
        <v>434</v>
      </c>
      <c r="E80" s="23">
        <v>6</v>
      </c>
      <c r="F80" s="23" t="s">
        <v>453</v>
      </c>
      <c r="G80" s="23">
        <v>80000</v>
      </c>
      <c r="H80" s="23">
        <f t="shared" si="2"/>
        <v>480000</v>
      </c>
      <c r="I80" s="40"/>
      <c r="J80" s="40">
        <v>460000</v>
      </c>
      <c r="K80" s="40"/>
      <c r="L80" s="13">
        <f t="shared" si="3"/>
        <v>76666.666666666672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:37" customFormat="1" ht="80.25" customHeight="1" x14ac:dyDescent="0.35">
      <c r="A81" s="11">
        <v>80</v>
      </c>
      <c r="B81" s="11" t="s">
        <v>262</v>
      </c>
      <c r="C81" s="14" t="s">
        <v>435</v>
      </c>
      <c r="D81" s="14" t="s">
        <v>436</v>
      </c>
      <c r="E81" s="23">
        <v>4</v>
      </c>
      <c r="F81" s="23" t="s">
        <v>453</v>
      </c>
      <c r="G81" s="23">
        <v>53000</v>
      </c>
      <c r="H81" s="23">
        <f t="shared" si="2"/>
        <v>212000</v>
      </c>
      <c r="I81" s="40"/>
      <c r="J81" s="40">
        <v>210000</v>
      </c>
      <c r="K81" s="40"/>
      <c r="L81" s="13">
        <f t="shared" si="3"/>
        <v>52500</v>
      </c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:37" s="12" customFormat="1" ht="201" customHeight="1" x14ac:dyDescent="0.35">
      <c r="A82" s="11">
        <v>81</v>
      </c>
      <c r="B82" s="11" t="s">
        <v>231</v>
      </c>
      <c r="C82" s="29" t="s">
        <v>437</v>
      </c>
      <c r="D82" s="16" t="s">
        <v>438</v>
      </c>
      <c r="E82" s="14">
        <v>47</v>
      </c>
      <c r="F82" s="14" t="s">
        <v>454</v>
      </c>
      <c r="G82" s="23">
        <v>526000</v>
      </c>
      <c r="H82" s="23">
        <f t="shared" si="2"/>
        <v>24722000</v>
      </c>
      <c r="L82" s="13">
        <f t="shared" si="3"/>
        <v>0</v>
      </c>
    </row>
    <row r="83" spans="1:37" s="12" customFormat="1" ht="192.75" customHeight="1" x14ac:dyDescent="0.35">
      <c r="A83" s="11">
        <v>82</v>
      </c>
      <c r="B83" s="11" t="s">
        <v>232</v>
      </c>
      <c r="C83" s="49" t="s">
        <v>439</v>
      </c>
      <c r="D83" s="41" t="s">
        <v>440</v>
      </c>
      <c r="E83" s="42">
        <v>20</v>
      </c>
      <c r="F83" s="42" t="s">
        <v>454</v>
      </c>
      <c r="G83" s="55">
        <v>1210000</v>
      </c>
      <c r="H83" s="23">
        <f t="shared" si="2"/>
        <v>24200000</v>
      </c>
      <c r="K83" s="13">
        <f>I83/E83</f>
        <v>0</v>
      </c>
    </row>
    <row r="84" spans="1:37" s="12" customFormat="1" ht="98.25" customHeight="1" x14ac:dyDescent="0.35">
      <c r="A84" s="11">
        <v>83</v>
      </c>
      <c r="B84" s="11" t="s">
        <v>263</v>
      </c>
      <c r="C84" s="29" t="s">
        <v>441</v>
      </c>
      <c r="D84" s="16" t="s">
        <v>442</v>
      </c>
      <c r="E84" s="42">
        <v>2</v>
      </c>
      <c r="F84" s="14" t="s">
        <v>453</v>
      </c>
      <c r="G84" s="23">
        <v>987000</v>
      </c>
      <c r="H84" s="23">
        <f t="shared" si="2"/>
        <v>1974000</v>
      </c>
      <c r="K84" s="13"/>
    </row>
    <row r="85" spans="1:37" s="12" customFormat="1" ht="111.75" customHeight="1" x14ac:dyDescent="0.35">
      <c r="A85" s="11">
        <v>84</v>
      </c>
      <c r="B85" s="11" t="s">
        <v>264</v>
      </c>
      <c r="C85" s="29" t="s">
        <v>443</v>
      </c>
      <c r="D85" s="16" t="s">
        <v>444</v>
      </c>
      <c r="E85" s="42">
        <v>2</v>
      </c>
      <c r="F85" s="14" t="s">
        <v>453</v>
      </c>
      <c r="G85" s="23">
        <v>987000</v>
      </c>
      <c r="H85" s="23">
        <f t="shared" si="2"/>
        <v>1974000</v>
      </c>
      <c r="K85" s="13"/>
    </row>
    <row r="86" spans="1:37" s="12" customFormat="1" ht="111.75" customHeight="1" x14ac:dyDescent="0.35">
      <c r="A86" s="11">
        <v>85</v>
      </c>
      <c r="B86" s="11" t="s">
        <v>265</v>
      </c>
      <c r="C86" s="29" t="s">
        <v>445</v>
      </c>
      <c r="D86" s="16" t="s">
        <v>446</v>
      </c>
      <c r="E86" s="42">
        <v>2</v>
      </c>
      <c r="F86" s="14" t="s">
        <v>453</v>
      </c>
      <c r="G86" s="23">
        <v>987000</v>
      </c>
      <c r="H86" s="23">
        <f t="shared" si="2"/>
        <v>1974000</v>
      </c>
      <c r="K86" s="13"/>
    </row>
    <row r="87" spans="1:37" s="12" customFormat="1" ht="111.75" customHeight="1" x14ac:dyDescent="0.35">
      <c r="A87" s="11">
        <v>86</v>
      </c>
      <c r="B87" s="11" t="s">
        <v>266</v>
      </c>
      <c r="C87" s="47" t="s">
        <v>447</v>
      </c>
      <c r="D87" s="16" t="s">
        <v>448</v>
      </c>
      <c r="E87" s="42">
        <v>2</v>
      </c>
      <c r="F87" s="14" t="s">
        <v>453</v>
      </c>
      <c r="G87" s="23">
        <v>987000</v>
      </c>
      <c r="H87" s="23">
        <f t="shared" si="2"/>
        <v>1974000</v>
      </c>
      <c r="K87" s="13"/>
    </row>
    <row r="88" spans="1:37" s="12" customFormat="1" ht="111.75" customHeight="1" x14ac:dyDescent="0.35">
      <c r="A88" s="11">
        <v>87</v>
      </c>
      <c r="B88" s="11" t="s">
        <v>267</v>
      </c>
      <c r="C88" s="29" t="s">
        <v>449</v>
      </c>
      <c r="D88" s="16" t="s">
        <v>450</v>
      </c>
      <c r="E88" s="14">
        <v>2</v>
      </c>
      <c r="F88" s="14" t="s">
        <v>453</v>
      </c>
      <c r="G88" s="23">
        <v>987000</v>
      </c>
      <c r="H88" s="23">
        <f t="shared" si="2"/>
        <v>1974000</v>
      </c>
      <c r="K88" s="13"/>
    </row>
    <row r="89" spans="1:37" s="12" customFormat="1" ht="84" customHeight="1" x14ac:dyDescent="0.35">
      <c r="A89" s="11">
        <v>88</v>
      </c>
      <c r="B89" s="11" t="s">
        <v>270</v>
      </c>
      <c r="C89" s="29" t="s">
        <v>451</v>
      </c>
      <c r="D89" s="16" t="s">
        <v>452</v>
      </c>
      <c r="E89" s="14">
        <v>1</v>
      </c>
      <c r="F89" s="14" t="s">
        <v>453</v>
      </c>
      <c r="G89" s="23">
        <v>148000</v>
      </c>
      <c r="H89" s="23">
        <f t="shared" si="2"/>
        <v>148000</v>
      </c>
      <c r="K89" s="13"/>
    </row>
    <row r="90" spans="1:37" s="8" customFormat="1" ht="25.5" customHeight="1" x14ac:dyDescent="0.3">
      <c r="A90" s="13"/>
      <c r="B90" s="13"/>
      <c r="C90" s="19"/>
      <c r="D90" s="20"/>
      <c r="E90" s="21"/>
      <c r="F90" s="10"/>
      <c r="G90" s="22"/>
      <c r="H90" s="28"/>
    </row>
    <row r="91" spans="1:37" s="8" customFormat="1" ht="79.2" customHeight="1" x14ac:dyDescent="0.3">
      <c r="A91" s="59" t="s">
        <v>275</v>
      </c>
      <c r="B91" s="60"/>
      <c r="C91" s="60"/>
      <c r="D91" s="60"/>
      <c r="E91" s="60"/>
      <c r="F91" s="60"/>
      <c r="G91" s="60"/>
      <c r="H91" s="61"/>
    </row>
    <row r="92" spans="1:37" ht="34.799999999999997" customHeight="1" x14ac:dyDescent="0.35">
      <c r="A92" s="59" t="s">
        <v>276</v>
      </c>
      <c r="B92" s="62"/>
      <c r="C92" s="62"/>
      <c r="D92" s="62"/>
      <c r="E92" s="62"/>
      <c r="F92" s="62"/>
      <c r="G92" s="62"/>
      <c r="H92" s="63"/>
    </row>
    <row r="93" spans="1:37" ht="46.8" customHeight="1" x14ac:dyDescent="0.35">
      <c r="A93" s="59" t="s">
        <v>277</v>
      </c>
      <c r="B93" s="62"/>
      <c r="C93" s="62"/>
      <c r="D93" s="62"/>
      <c r="E93" s="62"/>
      <c r="F93" s="62"/>
      <c r="G93" s="62"/>
      <c r="H93" s="63"/>
    </row>
    <row r="94" spans="1:37" x14ac:dyDescent="0.35">
      <c r="C94" s="7" t="s">
        <v>17</v>
      </c>
      <c r="AH94" s="6" t="s">
        <v>274</v>
      </c>
      <c r="AJ94" s="6" t="s">
        <v>274</v>
      </c>
      <c r="AK94" s="6" t="s">
        <v>274</v>
      </c>
    </row>
  </sheetData>
  <mergeCells count="3">
    <mergeCell ref="A91:H91"/>
    <mergeCell ref="A92:H92"/>
    <mergeCell ref="A93:H93"/>
  </mergeCells>
  <pageMargins left="0.7" right="0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ARM</vt:lpstr>
      <vt:lpstr>RUS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2025-09-24T07:43:58Z</cp:lastPrinted>
  <dcterms:created xsi:type="dcterms:W3CDTF">2019-11-19T05:54:01Z</dcterms:created>
  <dcterms:modified xsi:type="dcterms:W3CDTF">2026-01-29T12:36:08Z</dcterms:modified>
</cp:coreProperties>
</file>