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USER\Desktop\2026\26-39 դեղորայք 9\"/>
    </mc:Choice>
  </mc:AlternateContent>
  <xr:revisionPtr revIDLastSave="0" documentId="13_ncr:1_{7DC31AE2-798C-41CC-95FF-2A446E5CBEC3}" xr6:coauthVersionLast="47" xr6:coauthVersionMax="47" xr10:uidLastSave="{00000000-0000-0000-0000-000000000000}"/>
  <bookViews>
    <workbookView xWindow="12156" yWindow="36" windowWidth="10764" windowHeight="11100" xr2:uid="{00000000-000D-0000-FFFF-FFFF00000000}"/>
  </bookViews>
  <sheets>
    <sheet name="ARM" sheetId="3" r:id="rId1"/>
    <sheet name="RUS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7" i="1"/>
  <c r="H6" i="1"/>
  <c r="H5" i="1"/>
  <c r="H4" i="1"/>
  <c r="H3" i="1"/>
  <c r="H2" i="1"/>
  <c r="H9" i="1" l="1"/>
  <c r="H10" i="3"/>
  <c r="H9" i="3"/>
  <c r="H8" i="3"/>
  <c r="H7" i="3"/>
  <c r="H6" i="3"/>
  <c r="H5" i="3"/>
  <c r="H4" i="3"/>
  <c r="H3" i="3"/>
</calcChain>
</file>

<file path=xl/sharedStrings.xml><?xml version="1.0" encoding="utf-8"?>
<sst xmlns="http://schemas.openxmlformats.org/spreadsheetml/2006/main" count="81" uniqueCount="61">
  <si>
    <t>Անվանում</t>
  </si>
  <si>
    <t>Քանակ</t>
  </si>
  <si>
    <t>Տեխնիկական բնութագիր</t>
  </si>
  <si>
    <t>N</t>
  </si>
  <si>
    <t>ԴԵՂՈՐԱՅՔԻ ՁԵՌՔԲԵՐՈՒՄ ՆԱԽԱՏԵՍՎԱԾ 2026 ԹՎԱԿԱՆԻ ՀԱՄԱՐ</t>
  </si>
  <si>
    <t>Գոսերելին (գոսերելինի ացետատ) 3.6մգ</t>
  </si>
  <si>
    <t>Գոսերելին (գոսերելինի ացետատ) 3.6մգ իմպլանտ ե/մ</t>
  </si>
  <si>
    <t>Թեմոզոլոմիդ 20մգ</t>
  </si>
  <si>
    <t xml:space="preserve">Թեմոզոլոմիդ 20մգ, դեղապատիճներ </t>
  </si>
  <si>
    <t>Թեմոզոլոմիդ 100մգ</t>
  </si>
  <si>
    <t xml:space="preserve">Թեմոզոլոմիդ 100մգ, դեղապատիճներ </t>
  </si>
  <si>
    <t>Պալբոցիկլիբ 125մգ</t>
  </si>
  <si>
    <t>Պալբոցիկլիբ 125մգ, դեղապատիճներ</t>
  </si>
  <si>
    <t>Տրաստուզումաբ 600մգ</t>
  </si>
  <si>
    <t>Տրաստուզումաբ 600մգ, լուծույթ ե/մ ներարկման</t>
  </si>
  <si>
    <t>Օսիմերտինիբ 80մգ</t>
  </si>
  <si>
    <t>Օսիմերտինիբ 80մգ, դեղահատեր</t>
  </si>
  <si>
    <t>Չափման միավոր</t>
  </si>
  <si>
    <t>հատ</t>
  </si>
  <si>
    <t>Սունիտինիբ (սունիտինիբի մալատ) 50մգ</t>
  </si>
  <si>
    <t>Սունիտինիբ (սունիտինիբի մալատ) 50մգ դեղապատիճներ կոշտ</t>
  </si>
  <si>
    <t>CPV</t>
  </si>
  <si>
    <t>Միավորի գնման գին</t>
  </si>
  <si>
    <t>Գնման գին</t>
  </si>
  <si>
    <t>33691176/606</t>
  </si>
  <si>
    <t>33691176/607</t>
  </si>
  <si>
    <t>33691176/608</t>
  </si>
  <si>
    <t>33691176/609</t>
  </si>
  <si>
    <t>33691176/610</t>
  </si>
  <si>
    <t>33691176/611</t>
  </si>
  <si>
    <t>33651300/502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</si>
  <si>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</si>
  <si>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</t>
  </si>
  <si>
    <t>Մասնակիցները պետք է բավարարեն  ՀՀ Կառավարության  2013 թվականի մայիսի 2-ի N 502-Ն որոշման և Դեղերի մասին ՀՀ օրենքի պահանջներին։</t>
  </si>
  <si>
    <t>Դեղի պիտանիության ժամկետները դեղը գնորդին հանձնելու պահին պետք է լինեն հետևյալը` 
ա. 2,5 տարի և ավելի պիտանիության ժամկետ ունեցող դեղերը հանձնելու պահին պետք է ունենան առնվազն 24 ամիս մնացորդային պիտանիության ժամկետ
բ. մինչև 2,5 տարի պիտանիության ժամկետ ունեցող դեղերը հանձնելու պահին պետք է ունենան առնվազն 12 ամիս մնացորդային պիտանիության ժամկետ</t>
  </si>
  <si>
    <t>Н</t>
  </si>
  <si>
    <t>Название</t>
  </si>
  <si>
    <t>Технические характеристики</t>
  </si>
  <si>
    <t>Количество</t>
  </si>
  <si>
    <t>Единица измерения</t>
  </si>
  <si>
    <t>Цена покупки единицы</t>
  </si>
  <si>
    <t>Цена покупки</t>
  </si>
  <si>
    <t>Гозерелин (гозерелин ацетат) 3,6 мг</t>
  </si>
  <si>
    <t>Гозерелин (гозерелин ацетат) 3,6 мг имплантат внутримышечно</t>
  </si>
  <si>
    <t>Темозоломид 20 мг</t>
  </si>
  <si>
    <t xml:space="preserve"> Темозоломид 20 мг, капсулы</t>
  </si>
  <si>
    <t>Темозоломид 100 мг</t>
  </si>
  <si>
    <t xml:space="preserve"> Темозоломид 100 мг, капсулы</t>
  </si>
  <si>
    <t>Палбоциклиб 125 мг</t>
  </si>
  <si>
    <t>Палбоциклиб 125 мг, капсулы</t>
  </si>
  <si>
    <t>Трастузумаб 600 мг</t>
  </si>
  <si>
    <t>Трастузумаб 600 мг, раствор для внутримышечного введения</t>
  </si>
  <si>
    <t>Осимертиниб 80 мг</t>
  </si>
  <si>
    <t>Осимертиниб 80 мг, таблетки</t>
  </si>
  <si>
    <t>Сунитиниб (малат сунитиниба) 50 мг</t>
  </si>
  <si>
    <t>Сунитиниб (малат сунитиниба) 50 мг, твердые капсулы</t>
  </si>
  <si>
    <t>Условия поставки: Поставка Товара(ов) осуществляется Продавцом, в случае наличия финансовых средств после заключения настоящего Соглашения, с даты вступления в силу заключенного между сторонами соглашения до 30 декабря 2026 года, каждый раз в течение 3 рабочих дней с момента получения заказа на поставку Товара(ов) от Покупателя, соответствующего количеству заказанного Покупателем Товара(ов), при этом срок поставки на первом этапе составляет 20 календарных дней. Заказ на поставку Товара(ов) размещается Покупателем у Продавца устно или в письменной форме (в том числе путем отправки заказа с адреса электронной почты Покупателя на адрес электронной почты Продавца). Пункт 2 статьи 37 Закона применяется к перечню товаров, не заказанных Покупателем в соответствии с договором и соглашением в период до 30 декабря данного года.</t>
  </si>
  <si>
    <t>Товар должен быть неиспользованным. Заводская упаковка обязательна. Поставщик осуществляет транспортировку и разгрузку товара в аптеку Заказчика.</t>
  </si>
  <si>
    <t>Участники должны соответствовать требованиям Постановления Правительства Республики Армения № 502-Н от 2 мая 2013 года и Закона Республики Армения о лекарственных средствах.</t>
  </si>
  <si>
    <t>Срок годности лекарственного препарата на момент поставки покупателю должен быть следующим: а) лекарственные препараты со сроком годности 2,5 года и более должны иметь остаточный срок годности не менее 24 месяцев на момент поставки; б) лекарственные препараты со сроком годности до 2,5 лет должны иметь остаточный срок годности не менее 12 месяцев на момент поставки.</t>
  </si>
  <si>
    <t>штука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</si>
</sst>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/>
    <xf numFmtId="164" fontId="2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/>
    <xf numFmtId="0" fontId="6" fillId="2" borderId="1" xfId="0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3DDC7-AF90-4160-81BF-D66F6AC9E69B}">
  <dimension ref="A1:J14"/>
  <sheetViews>
    <sheetView tabSelected="1" zoomScale="55" zoomScaleNormal="55" workbookViewId="0">
      <selection activeCell="D9" sqref="D9"/>
    </sheetView>
  </sheetViews>
  <sheetFormatPr defaultRowHeight="15.6" x14ac:dyDescent="0.3"/>
  <cols>
    <col min="1" max="1" width="5.44140625" customWidth="1"/>
    <col min="2" max="2" width="16" customWidth="1"/>
    <col min="3" max="3" width="34.33203125" style="3" customWidth="1"/>
    <col min="4" max="4" width="52" style="1" customWidth="1"/>
    <col min="5" max="5" width="8.6640625" style="1" customWidth="1"/>
    <col min="6" max="6" width="10.33203125" style="1" customWidth="1"/>
    <col min="7" max="7" width="10" style="2" customWidth="1"/>
    <col min="8" max="8" width="14.88671875" style="8" customWidth="1"/>
    <col min="9" max="9" width="3.6640625" customWidth="1"/>
    <col min="10" max="10" width="8.88671875" style="10"/>
  </cols>
  <sheetData>
    <row r="1" spans="1:10" s="15" customFormat="1" ht="29.25" customHeight="1" x14ac:dyDescent="0.35">
      <c r="A1" s="21" t="s">
        <v>4</v>
      </c>
      <c r="B1" s="22"/>
      <c r="C1" s="22"/>
      <c r="D1" s="22"/>
      <c r="E1" s="22"/>
      <c r="F1" s="22"/>
      <c r="G1" s="22"/>
      <c r="H1" s="22"/>
    </row>
    <row r="2" spans="1:10" s="1" customFormat="1" ht="41.25" customHeight="1" x14ac:dyDescent="0.3">
      <c r="A2" s="20" t="s">
        <v>3</v>
      </c>
      <c r="B2" s="20" t="s">
        <v>21</v>
      </c>
      <c r="C2" s="11" t="s">
        <v>0</v>
      </c>
      <c r="D2" s="11" t="s">
        <v>2</v>
      </c>
      <c r="E2" s="11" t="s">
        <v>1</v>
      </c>
      <c r="F2" s="16" t="s">
        <v>17</v>
      </c>
      <c r="G2" s="11" t="s">
        <v>22</v>
      </c>
      <c r="H2" s="12" t="s">
        <v>23</v>
      </c>
      <c r="J2" s="9"/>
    </row>
    <row r="3" spans="1:10" s="6" customFormat="1" ht="48.75" customHeight="1" x14ac:dyDescent="0.3">
      <c r="A3" s="4">
        <v>1</v>
      </c>
      <c r="B3" s="4" t="s">
        <v>24</v>
      </c>
      <c r="C3" s="5" t="s">
        <v>5</v>
      </c>
      <c r="D3" s="4" t="s">
        <v>6</v>
      </c>
      <c r="E3" s="4">
        <v>360</v>
      </c>
      <c r="F3" s="4" t="s">
        <v>18</v>
      </c>
      <c r="G3" s="4">
        <v>25957</v>
      </c>
      <c r="H3" s="24">
        <f t="shared" ref="H3:H9" si="0">G3*E3</f>
        <v>9344520</v>
      </c>
      <c r="J3" s="9"/>
    </row>
    <row r="4" spans="1:10" s="6" customFormat="1" ht="48.75" customHeight="1" x14ac:dyDescent="0.3">
      <c r="A4" s="4">
        <v>2</v>
      </c>
      <c r="B4" s="4" t="s">
        <v>25</v>
      </c>
      <c r="C4" s="5" t="s">
        <v>7</v>
      </c>
      <c r="D4" s="4" t="s">
        <v>8</v>
      </c>
      <c r="E4" s="4">
        <v>1080</v>
      </c>
      <c r="F4" s="4" t="s">
        <v>18</v>
      </c>
      <c r="G4" s="4">
        <v>1508</v>
      </c>
      <c r="H4" s="25">
        <f t="shared" si="0"/>
        <v>1628640</v>
      </c>
      <c r="J4" s="9"/>
    </row>
    <row r="5" spans="1:10" s="6" customFormat="1" ht="48.75" customHeight="1" x14ac:dyDescent="0.3">
      <c r="A5" s="4">
        <v>3</v>
      </c>
      <c r="B5" s="4" t="s">
        <v>26</v>
      </c>
      <c r="C5" s="5" t="s">
        <v>9</v>
      </c>
      <c r="D5" s="4" t="s">
        <v>10</v>
      </c>
      <c r="E5" s="4">
        <v>360</v>
      </c>
      <c r="F5" s="4" t="s">
        <v>18</v>
      </c>
      <c r="G5" s="4">
        <v>6307</v>
      </c>
      <c r="H5" s="25">
        <f t="shared" si="0"/>
        <v>2270520</v>
      </c>
      <c r="J5" s="9"/>
    </row>
    <row r="6" spans="1:10" ht="45" customHeight="1" x14ac:dyDescent="0.3">
      <c r="A6" s="4">
        <v>4</v>
      </c>
      <c r="B6" s="4" t="s">
        <v>27</v>
      </c>
      <c r="C6" s="5" t="s">
        <v>11</v>
      </c>
      <c r="D6" s="4" t="s">
        <v>12</v>
      </c>
      <c r="E6" s="4">
        <v>5000</v>
      </c>
      <c r="F6" s="4" t="s">
        <v>18</v>
      </c>
      <c r="G6" s="4">
        <v>2640</v>
      </c>
      <c r="H6" s="24">
        <f t="shared" si="0"/>
        <v>13200000</v>
      </c>
    </row>
    <row r="7" spans="1:10" s="14" customFormat="1" ht="45" customHeight="1" x14ac:dyDescent="0.35">
      <c r="A7" s="4">
        <v>5</v>
      </c>
      <c r="B7" s="4" t="s">
        <v>30</v>
      </c>
      <c r="C7" s="5" t="s">
        <v>13</v>
      </c>
      <c r="D7" s="4" t="s">
        <v>14</v>
      </c>
      <c r="E7" s="4">
        <v>70</v>
      </c>
      <c r="F7" s="4" t="s">
        <v>18</v>
      </c>
      <c r="G7" s="4">
        <v>256730</v>
      </c>
      <c r="H7" s="24">
        <f t="shared" si="0"/>
        <v>17971100</v>
      </c>
    </row>
    <row r="8" spans="1:10" s="14" customFormat="1" ht="45" customHeight="1" x14ac:dyDescent="0.35">
      <c r="A8" s="4">
        <v>6</v>
      </c>
      <c r="B8" s="4" t="s">
        <v>28</v>
      </c>
      <c r="C8" s="5" t="s">
        <v>15</v>
      </c>
      <c r="D8" s="4" t="s">
        <v>16</v>
      </c>
      <c r="E8" s="4">
        <v>3650</v>
      </c>
      <c r="F8" s="4" t="s">
        <v>18</v>
      </c>
      <c r="G8" s="4">
        <v>2393</v>
      </c>
      <c r="H8" s="24">
        <f t="shared" si="0"/>
        <v>8734450</v>
      </c>
    </row>
    <row r="9" spans="1:10" s="14" customFormat="1" ht="45" customHeight="1" x14ac:dyDescent="0.35">
      <c r="A9" s="4">
        <v>7</v>
      </c>
      <c r="B9" s="4" t="s">
        <v>29</v>
      </c>
      <c r="C9" s="5" t="s">
        <v>19</v>
      </c>
      <c r="D9" s="4" t="s">
        <v>20</v>
      </c>
      <c r="E9" s="4">
        <v>1000</v>
      </c>
      <c r="F9" s="4" t="s">
        <v>18</v>
      </c>
      <c r="G9" s="4">
        <v>18280</v>
      </c>
      <c r="H9" s="24">
        <f t="shared" si="0"/>
        <v>18280000</v>
      </c>
    </row>
    <row r="10" spans="1:10" s="14" customFormat="1" ht="21" customHeight="1" x14ac:dyDescent="0.35">
      <c r="A10" s="18"/>
      <c r="B10" s="18"/>
      <c r="C10" s="19"/>
      <c r="D10" s="18"/>
      <c r="E10" s="18"/>
      <c r="F10" s="18"/>
      <c r="G10" s="18"/>
      <c r="H10" s="17">
        <f>SUM(H3:H9)</f>
        <v>71429230</v>
      </c>
    </row>
    <row r="11" spans="1:10" ht="125.4" customHeight="1" x14ac:dyDescent="0.3">
      <c r="A11" s="23" t="s">
        <v>31</v>
      </c>
      <c r="B11" s="23"/>
      <c r="C11" s="23"/>
      <c r="D11" s="23"/>
      <c r="E11" s="23"/>
      <c r="F11" s="23"/>
      <c r="G11" s="23"/>
      <c r="H11" s="23"/>
    </row>
    <row r="12" spans="1:10" ht="38.4" customHeight="1" x14ac:dyDescent="0.3">
      <c r="A12" s="23" t="s">
        <v>32</v>
      </c>
      <c r="B12" s="23"/>
      <c r="C12" s="23"/>
      <c r="D12" s="23"/>
      <c r="E12" s="23"/>
      <c r="F12" s="23"/>
      <c r="G12" s="23"/>
      <c r="H12" s="23"/>
    </row>
    <row r="13" spans="1:10" ht="21" customHeight="1" x14ac:dyDescent="0.3">
      <c r="A13" s="23" t="s">
        <v>33</v>
      </c>
      <c r="B13" s="23"/>
      <c r="C13" s="23"/>
      <c r="D13" s="23"/>
      <c r="E13" s="23"/>
      <c r="F13" s="23"/>
      <c r="G13" s="23"/>
      <c r="H13" s="23"/>
    </row>
    <row r="14" spans="1:10" ht="82.2" customHeight="1" x14ac:dyDescent="0.3">
      <c r="A14" s="23" t="s">
        <v>34</v>
      </c>
      <c r="B14" s="23"/>
      <c r="C14" s="23"/>
      <c r="D14" s="23"/>
      <c r="E14" s="23"/>
      <c r="F14" s="23"/>
      <c r="G14" s="23"/>
      <c r="H14" s="23"/>
    </row>
  </sheetData>
  <mergeCells count="5">
    <mergeCell ref="A1:H1"/>
    <mergeCell ref="A11:H11"/>
    <mergeCell ref="A12:H12"/>
    <mergeCell ref="A13:H13"/>
    <mergeCell ref="A14:H14"/>
  </mergeCells>
  <pageMargins left="0.7" right="0.7" top="0.75" bottom="0.75" header="0.3" footer="0.3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zoomScale="55" zoomScaleNormal="55" workbookViewId="0">
      <selection activeCell="D8" sqref="D8"/>
    </sheetView>
  </sheetViews>
  <sheetFormatPr defaultRowHeight="15.6" x14ac:dyDescent="0.3"/>
  <cols>
    <col min="1" max="1" width="5.44140625" customWidth="1"/>
    <col min="2" max="2" width="16" customWidth="1"/>
    <col min="3" max="3" width="34.33203125" style="3" customWidth="1"/>
    <col min="4" max="4" width="52" style="1" customWidth="1"/>
    <col min="5" max="5" width="8.6640625" style="1" customWidth="1"/>
    <col min="6" max="6" width="10.33203125" style="1" customWidth="1"/>
    <col min="7" max="7" width="10" style="2" customWidth="1"/>
    <col min="8" max="8" width="14.88671875" style="8" customWidth="1"/>
    <col min="9" max="9" width="3.6640625" customWidth="1"/>
    <col min="10" max="10" width="9.109375" style="10"/>
  </cols>
  <sheetData>
    <row r="1" spans="1:10" s="1" customFormat="1" ht="41.25" customHeight="1" x14ac:dyDescent="0.3">
      <c r="A1" s="20" t="s">
        <v>35</v>
      </c>
      <c r="B1" s="20" t="s">
        <v>21</v>
      </c>
      <c r="C1" s="11" t="s">
        <v>36</v>
      </c>
      <c r="D1" s="11" t="s">
        <v>37</v>
      </c>
      <c r="E1" s="11" t="s">
        <v>38</v>
      </c>
      <c r="F1" s="16" t="s">
        <v>39</v>
      </c>
      <c r="G1" s="11" t="s">
        <v>40</v>
      </c>
      <c r="H1" s="12" t="s">
        <v>41</v>
      </c>
      <c r="J1" s="9"/>
    </row>
    <row r="2" spans="1:10" s="6" customFormat="1" ht="48.75" customHeight="1" x14ac:dyDescent="0.3">
      <c r="A2" s="4">
        <v>1</v>
      </c>
      <c r="B2" s="4" t="s">
        <v>24</v>
      </c>
      <c r="C2" s="5" t="s">
        <v>42</v>
      </c>
      <c r="D2" s="4" t="s">
        <v>43</v>
      </c>
      <c r="E2" s="4">
        <v>360</v>
      </c>
      <c r="F2" s="4" t="s">
        <v>60</v>
      </c>
      <c r="G2" s="4">
        <v>25957</v>
      </c>
      <c r="H2" s="13">
        <f t="shared" ref="H2:H8" si="0">G2*E2</f>
        <v>9344520</v>
      </c>
      <c r="J2" s="9"/>
    </row>
    <row r="3" spans="1:10" s="6" customFormat="1" ht="48.75" customHeight="1" x14ac:dyDescent="0.3">
      <c r="A3" s="4">
        <v>2</v>
      </c>
      <c r="B3" s="4" t="s">
        <v>25</v>
      </c>
      <c r="C3" s="5" t="s">
        <v>44</v>
      </c>
      <c r="D3" s="4" t="s">
        <v>45</v>
      </c>
      <c r="E3" s="4">
        <v>1080</v>
      </c>
      <c r="F3" s="4" t="s">
        <v>60</v>
      </c>
      <c r="G3" s="4">
        <v>1508</v>
      </c>
      <c r="H3" s="7">
        <f t="shared" si="0"/>
        <v>1628640</v>
      </c>
      <c r="J3" s="9"/>
    </row>
    <row r="4" spans="1:10" s="6" customFormat="1" ht="48.75" customHeight="1" x14ac:dyDescent="0.3">
      <c r="A4" s="4">
        <v>3</v>
      </c>
      <c r="B4" s="4" t="s">
        <v>26</v>
      </c>
      <c r="C4" s="5" t="s">
        <v>46</v>
      </c>
      <c r="D4" s="4" t="s">
        <v>47</v>
      </c>
      <c r="E4" s="4">
        <v>360</v>
      </c>
      <c r="F4" s="4" t="s">
        <v>60</v>
      </c>
      <c r="G4" s="4">
        <v>6307</v>
      </c>
      <c r="H4" s="7">
        <f t="shared" si="0"/>
        <v>2270520</v>
      </c>
      <c r="J4" s="9"/>
    </row>
    <row r="5" spans="1:10" ht="45" customHeight="1" x14ac:dyDescent="0.3">
      <c r="A5" s="4">
        <v>4</v>
      </c>
      <c r="B5" s="4" t="s">
        <v>27</v>
      </c>
      <c r="C5" s="5" t="s">
        <v>48</v>
      </c>
      <c r="D5" s="4" t="s">
        <v>49</v>
      </c>
      <c r="E5" s="4">
        <v>5000</v>
      </c>
      <c r="F5" s="4" t="s">
        <v>60</v>
      </c>
      <c r="G5" s="4">
        <v>2640</v>
      </c>
      <c r="H5" s="13">
        <f t="shared" si="0"/>
        <v>13200000</v>
      </c>
    </row>
    <row r="6" spans="1:10" s="14" customFormat="1" ht="45" customHeight="1" x14ac:dyDescent="0.35">
      <c r="A6" s="4">
        <v>5</v>
      </c>
      <c r="B6" s="4" t="s">
        <v>30</v>
      </c>
      <c r="C6" s="5" t="s">
        <v>50</v>
      </c>
      <c r="D6" s="4" t="s">
        <v>51</v>
      </c>
      <c r="E6" s="4">
        <v>70</v>
      </c>
      <c r="F6" s="4" t="s">
        <v>60</v>
      </c>
      <c r="G6" s="4">
        <v>256730</v>
      </c>
      <c r="H6" s="13">
        <f t="shared" si="0"/>
        <v>17971100</v>
      </c>
    </row>
    <row r="7" spans="1:10" s="14" customFormat="1" ht="45" customHeight="1" x14ac:dyDescent="0.35">
      <c r="A7" s="4">
        <v>6</v>
      </c>
      <c r="B7" s="4" t="s">
        <v>28</v>
      </c>
      <c r="C7" s="5" t="s">
        <v>52</v>
      </c>
      <c r="D7" s="4" t="s">
        <v>53</v>
      </c>
      <c r="E7" s="4">
        <v>3650</v>
      </c>
      <c r="F7" s="4" t="s">
        <v>60</v>
      </c>
      <c r="G7" s="4">
        <v>2393</v>
      </c>
      <c r="H7" s="13">
        <f t="shared" si="0"/>
        <v>8734450</v>
      </c>
    </row>
    <row r="8" spans="1:10" s="14" customFormat="1" ht="45" customHeight="1" x14ac:dyDescent="0.35">
      <c r="A8" s="4">
        <v>7</v>
      </c>
      <c r="B8" s="4" t="s">
        <v>29</v>
      </c>
      <c r="C8" s="5" t="s">
        <v>54</v>
      </c>
      <c r="D8" s="4" t="s">
        <v>55</v>
      </c>
      <c r="E8" s="4">
        <v>1000</v>
      </c>
      <c r="F8" s="4" t="s">
        <v>60</v>
      </c>
      <c r="G8" s="4">
        <v>18280</v>
      </c>
      <c r="H8" s="13">
        <f t="shared" si="0"/>
        <v>18280000</v>
      </c>
    </row>
    <row r="9" spans="1:10" s="14" customFormat="1" ht="21" customHeight="1" x14ac:dyDescent="0.35">
      <c r="A9" s="18"/>
      <c r="B9" s="18"/>
      <c r="C9" s="19"/>
      <c r="D9" s="18"/>
      <c r="E9" s="18"/>
      <c r="F9" s="18"/>
      <c r="G9" s="18"/>
      <c r="H9" s="17">
        <f>SUM(H2:H8)</f>
        <v>71429230</v>
      </c>
    </row>
    <row r="10" spans="1:10" ht="93.6" customHeight="1" x14ac:dyDescent="0.3">
      <c r="A10" s="23" t="s">
        <v>56</v>
      </c>
      <c r="B10" s="23"/>
      <c r="C10" s="23"/>
      <c r="D10" s="23"/>
      <c r="E10" s="23"/>
      <c r="F10" s="23"/>
      <c r="G10" s="23"/>
      <c r="H10" s="23"/>
    </row>
    <row r="11" spans="1:10" ht="30.6" customHeight="1" x14ac:dyDescent="0.3">
      <c r="A11" s="23" t="s">
        <v>57</v>
      </c>
      <c r="B11" s="23"/>
      <c r="C11" s="23"/>
      <c r="D11" s="23"/>
      <c r="E11" s="23"/>
      <c r="F11" s="23"/>
      <c r="G11" s="23"/>
      <c r="H11" s="23"/>
    </row>
    <row r="12" spans="1:10" ht="30.6" customHeight="1" x14ac:dyDescent="0.3">
      <c r="A12" s="23" t="s">
        <v>58</v>
      </c>
      <c r="B12" s="23"/>
      <c r="C12" s="23"/>
      <c r="D12" s="23"/>
      <c r="E12" s="23"/>
      <c r="F12" s="23"/>
      <c r="G12" s="23"/>
      <c r="H12" s="23"/>
    </row>
    <row r="13" spans="1:10" ht="67.2" customHeight="1" x14ac:dyDescent="0.3">
      <c r="A13" s="23" t="s">
        <v>59</v>
      </c>
      <c r="B13" s="23"/>
      <c r="C13" s="23"/>
      <c r="D13" s="23"/>
      <c r="E13" s="23"/>
      <c r="F13" s="23"/>
      <c r="G13" s="23"/>
      <c r="H13" s="23"/>
    </row>
  </sheetData>
  <sortState xmlns:xlrd2="http://schemas.microsoft.com/office/spreadsheetml/2017/richdata2" ref="C2:C4">
    <sortCondition ref="C2:C4"/>
  </sortState>
  <mergeCells count="4">
    <mergeCell ref="A10:H10"/>
    <mergeCell ref="A11:H11"/>
    <mergeCell ref="A12:H12"/>
    <mergeCell ref="A13:H13"/>
  </mergeCells>
  <pageMargins left="0.7" right="0.7" top="0.75" bottom="0.75" header="0.3" footer="0.3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ARM</vt:lpstr>
      <vt:lpstr>RUS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MELANYA</dc:creator>
  <cp:lastModifiedBy>USER</cp:lastModifiedBy>
  <cp:lastPrinted>2026-02-05T11:30:09Z</cp:lastPrinted>
  <dcterms:created xsi:type="dcterms:W3CDTF">2015-06-05T18:17:20Z</dcterms:created>
  <dcterms:modified xsi:type="dcterms:W3CDTF">2026-02-19T06:56:15Z</dcterms:modified>
</cp:coreProperties>
</file>