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384" tabRatio="500"/>
  </bookViews>
  <sheets>
    <sheet name="gin shuka" sheetId="1" r:id="rId1"/>
    <sheet name="Лист1 (2)" sheetId="2" r:id="rId2"/>
  </sheets>
  <definedNames>
    <definedName name="_xlnm._FilterDatabase" localSheetId="1" hidden="1">'Лист1 (2)'!$A$3:$V$48</definedName>
  </definedNames>
  <calcPr calcId="152511"/>
</workbook>
</file>

<file path=xl/calcChain.xml><?xml version="1.0" encoding="utf-8"?>
<calcChain xmlns="http://schemas.openxmlformats.org/spreadsheetml/2006/main">
  <c r="H22" i="2" l="1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15" i="1" l="1"/>
  <c r="H7" i="1" l="1"/>
  <c r="H12" i="1" l="1"/>
  <c r="H11" i="1"/>
  <c r="H13" i="1"/>
  <c r="H3" i="1" l="1"/>
  <c r="H4" i="1"/>
  <c r="H5" i="1"/>
  <c r="H6" i="1"/>
  <c r="H8" i="1"/>
  <c r="H9" i="1"/>
  <c r="H10" i="1"/>
  <c r="H14" i="1"/>
  <c r="H2" i="1"/>
</calcChain>
</file>

<file path=xl/sharedStrings.xml><?xml version="1.0" encoding="utf-8"?>
<sst xmlns="http://schemas.openxmlformats.org/spreadsheetml/2006/main" count="155" uniqueCount="71">
  <si>
    <t>CPV կոդ</t>
  </si>
  <si>
    <t>Պարագայի անվանում</t>
  </si>
  <si>
    <t>Տեխնիկական բնութագիր</t>
  </si>
  <si>
    <t>Չ/Մ</t>
  </si>
  <si>
    <t>Քանակ</t>
  </si>
  <si>
    <t>հատ</t>
  </si>
  <si>
    <t>Наименование</t>
  </si>
  <si>
    <t>Գին</t>
  </si>
  <si>
    <t xml:space="preserve"> հ/հ</t>
  </si>
  <si>
    <t xml:space="preserve">Հանձնաժողով ՝ </t>
  </si>
  <si>
    <t xml:space="preserve"> նախագահ ՝                                                                                           Ա․Գոգորյան</t>
  </si>
  <si>
    <t>Եթե առկա են հղումներ ֆիրմային անվանմանը , արտոնագրին , էսքիզին կամ մոդելին , ծագման երկրին կամ կոնկրետ աղբյուրին կամ արտադրողին կիրառական է " կամ համարժեք "արտահայտությունը ։</t>
  </si>
  <si>
    <t>տնօրեն՝                                                                   Մ․ Վ․ Հազրոյան</t>
  </si>
  <si>
    <t>Sysmex XN-L 330-ի օդի պոմպ</t>
  </si>
  <si>
    <t>Воздушный насос гематологического анализатора Sysmex XN-L 330 модель . Монтаж со стороны сертифицированного специалиста.</t>
  </si>
  <si>
    <t>Արյունաբանական անալիզատորի ռեակտիվներ-կալիբրատոր քարտրիջ</t>
  </si>
  <si>
    <t>Արյունաբանական անալիզատորի ռեակտիվներ-սենսոր քարտ</t>
  </si>
  <si>
    <t xml:space="preserve"> ՎԱՆԱՁՈՐ     ԲԺՇԿԱԿԱՆ   ԿԵՆՏՐՈՆ    ՓԲԸ-Ի     2026 Թ-Ի                  </t>
  </si>
  <si>
    <t>դեղատան վարիչ ՝                                                                          Ա․ Խառատյան</t>
  </si>
  <si>
    <t>դեղագործ ՝                                                                                        Ե․ Մատինյան</t>
  </si>
  <si>
    <t>33691162</t>
  </si>
  <si>
    <t>Լիովին ավտոմատ MINDRAY  CLIA 1200i  քեմիլյունմինեսցենտային իմմունային վերլուծիչի համար նախատեսված  նմուշի կյուվետներ: Ֆորմատ. Ոչ ավել  3696  հատ: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ուղեցույցի։: 1 տուփ = 1 հատ</t>
  </si>
  <si>
    <t>հատ տուփ</t>
  </si>
  <si>
    <t>33691167</t>
  </si>
  <si>
    <t>Լիովին ավտոմատ MINDRAY  CLIA 1200i  քեմիլյունմինեսցենտային իմմունային վերլուծության համակարգի  համար նախատեսված  Պրոգեստերոն  կալիբրատոր: Ֆորմատ. Ոչ ավել  6 մլ: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ուղեցույցի։: 1 տուփ = 1 հատ</t>
  </si>
  <si>
    <t>Калибратор прогестерона для полностью автоматической системы иммунохемилюминесцентного анализа MINDRAY CLIA 1200i. Формат: Не более 6 мл. Поставщик должен иметь специалистов, имеющих лицензию компании-производителя, которые обеспечат решение проблем с приобретенным товаром в соответствии с рекомендациями компании-производителя. 1 коробка = 1 шт.</t>
  </si>
  <si>
    <t>Լիովին ավտոմատ MINDRAY  CLIA 1200i  քեմիլյունմինեսցենտային իմմունային վերլուծության համակարգի  համար նախատեսված  պրոգեստերոնի քանակական  որոշման թեստ-հավաքածու: Ֆորմատ. Ոչ  ավել 100 թեստ: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ուղեցույցի։:</t>
  </si>
  <si>
    <t>հատ թեստ</t>
  </si>
  <si>
    <t>Набор для количественного определения прогестерона для полностью автоматизированной системы иммунохемилюминесцентного анализа MINDRAY CLIA 1200i. Формат: Не более 100 тестов. Поставщик должен иметь специалистов, имеющих лицензию компании-производителя, которые обеспечат решение проблем с приобретенным товаром в соответствии с рекомендациями компании-производителя.</t>
  </si>
  <si>
    <t>գումար</t>
  </si>
  <si>
    <t>Տուր բիպոլյար ռեզեկտոսկոպի կտրող աղեղ երկու ոտիկով , ստերիլ, մեկանգամյա օգտագործման ,SHTORZ համակարգի հետ համատեղելի ։ Պիտանելիության ժամկետի 2/3 առկայություն ։ CE որակի և ծագման սերտիֆիկատների առկայություն ։</t>
  </si>
  <si>
    <t xml:space="preserve"> Օֆտալմոսկոպ սեղմակով միացում,
- 2.5 Վ քսենոնային / հալոգենային լամպ,
- Բռնակը՝ մետաղական,
- Ռեոստատով կառավարվող,
- Առնվազն 18 կոռեկցիոն ոսպնյակներով (առնվազն +20ից մինչև –20 դիօպտրիա),
- Լույսի առնվազն 6 անցք,
- Լրակազմը՝ պատյան, առնվազն 2 մարտկոց,
-CE որակի և ծագման սերտիֆիկատների առկայություն</t>
  </si>
  <si>
    <t>Հեմատոլոգիական անալիզատոր Sysmex XN-L 330 մոդելի օդի պոմպ ։ Տեղադրումը սերտիֆիկացված մասնագետի կողմից ։ Եթե առկա են հղումներ ֆիրմային անվանմանը , արտոնագրին , էսքիզին կամ մոդելին , ծագման երկրին կամ կոնկրետ աղբյուրին կամ արտադրողին կիրառական է " կամ համարժեք "արտահայտությունը։ CE որակի սերտիֆիկատի առկայություն</t>
  </si>
  <si>
    <t>Հեղուկ ռեագենտ համատեղելի Nova Bimodecal CCS Comp սարքի հետ: Փաթեթավորումը՝ 200 նմուշ/տուփ: Պիտանելիության ժամկետի առնվազն 1/2-ի առկայություն: CE որակի սերտիֆիկատի առկայություն</t>
  </si>
  <si>
    <t>Սենսոր քարտ համատեղելի Nova Bimodecal CCS Comp սարքի հետ: Փաթեթավորումը՝ 100 նմուշ/տուփՊիտանելիության ժամկետի առնվազն 1/2-ի առկայություն: CE որակի սերտիֆիկատի առկայություն</t>
  </si>
  <si>
    <t>Տուր մոնոպոլյար ռեզեկտոսկոպի կտրող աղեղ SHTORZ համակարգի հետ համատեղելի : Պիտանելիության ժամկետի 2/3 առկայություն ։ CE որակի սերտիֆիկատի առկայություն։</t>
  </si>
  <si>
    <t>Ճակատային լույս վերալիցքավորվող մարտկոցներով</t>
  </si>
  <si>
    <t xml:space="preserve">լրակազմ </t>
  </si>
  <si>
    <t>Թորակալ կատետեր ստիլետով N24</t>
  </si>
  <si>
    <t>Թորակալ կատետեր ստիլետով N24 ։ Որակի սերտիֆիկատներ`ISO13485 կամ համարժեք:</t>
  </si>
  <si>
    <t>33111490</t>
  </si>
  <si>
    <t>Էնդոսկոպերի մաքրման խոզանակ</t>
  </si>
  <si>
    <t>Ճկուն էնդոսկոպերի մաքրման խոզանակ , նախատեսված է ոչ պակաս , քան 2,8 մմ աշխատանքային ուղու համար, աշխատանքային մասի երկարությունը առնվազն 2300 մմ , մաքրող խոզանակի երկարությունը՝ առնվազն 20 մմ։</t>
  </si>
  <si>
    <t>Гибкая щетка для очистки эндоскопов, рассчитанная на рабочий путь не менее 2,8 мм, длину рабочей части не менее 2300 мм и длину чистящей щетки не менее 20 мм.</t>
  </si>
  <si>
    <t>Жидкий реагент, совместимый с устройством Nova Bimodecal CCS Comp. Упаковка: 200 образцов/коробка. Не менее половины срока годности. Имеется сертификат качества CE.</t>
  </si>
  <si>
    <t>Сенсорная карта, совместимая с устройством Nova Bimodecal CCS Comp. Упаковка: 100 образцов/коробка. Наличие не менее половины срока годности. Наличие сертификата качества CE.</t>
  </si>
  <si>
    <t>Режущий рычаг монополярного резектоскопа Tour, совместимый с системой SHTORZ: 2/3 срока годности. Сертификат качества CE.</t>
  </si>
  <si>
    <t>Биполярный резектоскоп с двумя ножками, стерильный, одноразовый, совместимый с системой SHTORZ. Срок годности составляет 2/3 от первоначального. Имеются сертификаты качества и происхождения CE.</t>
  </si>
  <si>
    <t>Образцы кювет для полностью автоматического хемилюминесцентного иммуноанализатора MINDRAY CLIA 1200i. Формат: не более 3696 шт. Поставщик должен иметь специалистов, имеющих лицензию производителя, которые обеспечат решение проблем с приобретенным товаром в соответствии с инструкциями производителя. 1 коробка = 1 шт.</t>
  </si>
  <si>
    <t>Внутриполостные катетеры без стилета N24. Сертификаты качества: ISO13485 или эквивалентные.</t>
  </si>
  <si>
    <t>Внутриполостные катетеры со стилетом N24. Сертификаты качества: ISO13485 или эквивалентные.</t>
  </si>
  <si>
    <t>Налобный фонарь с перезаряжаемыми батареями, 8 Вт.</t>
  </si>
  <si>
    <t>Офтальмоскоп с зажимным креплением,
- ксеноновая/галогенная лампа 2,5 В,
- металлическая рукоятка,
- реостатное управление,
- не менее 18 корректирующих линз (от +20 до -20 диоптрий),
- не менее 6 световых отверстий,
- полный комплект: кейс, не менее 2 батареек,
- наличие сертификатов качества и происхождения CE.</t>
  </si>
  <si>
    <t>Набор инструментов для торакоскопических операций: Мышечные щипцы для торакостомии размером ∅5x330 мм, длина лезвия 14,5 мм, изогнутые - 3 шт. Ножницы для диссекции для торакостомии размером ∅5x330 мм, изогнутые - 1 шт. Отсос для торакостомии размером ∅6x330 мм, изогнутый, с защитным наконечником - 1 шт. Щипцы Дебека для торакостомии размером ∅6x360 мм, изогнутые - 1 шт. Спинальные щипцы для торакостомии размером ∅6x360 мм, изогнутые - 1 шт. Спинальные щипцы для торакостомии размером ∅6x360 мм, длина лезвия 10,5 мм, изогнутые - 1 шт. Игольчатые пинцеты для торакостомии размером ∅6x360 мм, изогнутые - 1 шт. Большие изогнутые лапароскопические ножницы для торакостомии, размер ∅5x330 мм; изогнутые щипцы Алиса для торакостомии, размер ∅5x330 мм - 1 шт.; диссекционные щипцы для торакостомии, размер ∅6x360 мм, длина ветви 25 мм - 1 шт.</t>
  </si>
  <si>
    <t>Տուր մոնոպոլյար ռեզեկտոսկոպի կտրող աղեղ</t>
  </si>
  <si>
    <t>Տուր բիպոլյար ռեզեկտոսկոպի կտրող աղեղ</t>
  </si>
  <si>
    <t>33161120</t>
  </si>
  <si>
    <t>33161180</t>
  </si>
  <si>
    <t>ԲԺՇԿԱԿԱՆ ՍԱՐՔԱՎՈՐՈՒՄՆԵՐԻ, ՊԱՐԱԳԱՆԵՐԻ  ՁԵՌՔԲԵՐՄԱՆ ԳՆՄԱՆ ՀԱՅՏ</t>
  </si>
  <si>
    <r>
      <t xml:space="preserve">Գործիքների հավաքածու թորակոսկոպիկ վիրահատությունների համար                     </t>
    </r>
    <r>
      <rPr>
        <b/>
        <sz val="9"/>
        <rFont val="Arial"/>
        <family val="2"/>
        <charset val="204"/>
      </rPr>
      <t>Մաշերի աքցան</t>
    </r>
    <r>
      <rPr>
        <sz val="9"/>
        <rFont val="Arial"/>
        <family val="2"/>
        <charset val="204"/>
      </rPr>
      <t xml:space="preserve"> թորակոստոմիայի համար չափը </t>
    </r>
    <r>
      <rPr>
        <sz val="11"/>
        <rFont val="Arial"/>
        <family val="2"/>
        <charset val="204"/>
      </rPr>
      <t>∅</t>
    </r>
    <r>
      <rPr>
        <sz val="9"/>
        <rFont val="Arial"/>
        <family val="2"/>
        <charset val="204"/>
      </rPr>
      <t xml:space="preserve">5x330մմ, բռանշի երկարությունը 14,5 մմ կոր - 3 հատ                                                                                                                       </t>
    </r>
    <r>
      <rPr>
        <b/>
        <sz val="9"/>
        <rFont val="Arial"/>
        <family val="2"/>
        <charset val="204"/>
      </rPr>
      <t>Դիսեկցիոն մկրատ</t>
    </r>
    <r>
      <rPr>
        <sz val="9"/>
        <rFont val="Arial"/>
        <family val="2"/>
        <charset val="204"/>
      </rPr>
      <t xml:space="preserve"> թորակոստոմիայի համար չափը ∅5x330մմ կոր - 1 հատ                   </t>
    </r>
    <r>
      <rPr>
        <b/>
        <sz val="9"/>
        <rFont val="Arial"/>
        <family val="2"/>
        <charset val="204"/>
      </rPr>
      <t>Արտածծիչի ծայրակալ</t>
    </r>
    <r>
      <rPr>
        <sz val="9"/>
        <rFont val="Arial"/>
        <family val="2"/>
        <charset val="204"/>
      </rPr>
      <t xml:space="preserve"> թորակոստոմիայի համար չափը ∅6x330մմ կոր , անվտանգ ծայրով - 1 հատ                                                                                                                                                   </t>
    </r>
    <r>
      <rPr>
        <b/>
        <sz val="9"/>
        <rFont val="Arial"/>
        <family val="2"/>
        <charset val="204"/>
      </rPr>
      <t>Դեբեկի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աքցան</t>
    </r>
    <r>
      <rPr>
        <sz val="9"/>
        <rFont val="Arial"/>
        <family val="2"/>
        <charset val="204"/>
      </rPr>
      <t xml:space="preserve"> թորակոստոմիայի համար չափը ∅6x360մմ կոր  - 1 հատ         </t>
    </r>
    <r>
      <rPr>
        <b/>
        <sz val="9"/>
        <rFont val="Arial"/>
        <family val="2"/>
        <charset val="204"/>
      </rPr>
      <t>Հյուսվասքային աքցան</t>
    </r>
    <r>
      <rPr>
        <sz val="9"/>
        <rFont val="Arial"/>
        <family val="2"/>
        <charset val="204"/>
      </rPr>
      <t xml:space="preserve"> թորակոստոմիայի համար չափը ∅6x360մմ կոր - 1 հատ       </t>
    </r>
    <r>
      <rPr>
        <b/>
        <sz val="9"/>
        <rFont val="Arial"/>
        <family val="2"/>
        <charset val="204"/>
      </rPr>
      <t>Հյուսվասքային աքցան</t>
    </r>
    <r>
      <rPr>
        <sz val="9"/>
        <rFont val="Arial"/>
        <family val="2"/>
        <charset val="204"/>
      </rPr>
      <t xml:space="preserve"> թորակոստոմիայի համար չափը ∅6x360մմ, բռանշի     երկարությունը 10,5 մմ կոր - 1 հատ                                                                                   </t>
    </r>
    <r>
      <rPr>
        <b/>
        <sz val="9"/>
        <rFont val="Arial"/>
        <family val="2"/>
        <charset val="204"/>
      </rPr>
      <t>Ասեղնաբռնիչ</t>
    </r>
    <r>
      <rPr>
        <sz val="9"/>
        <rFont val="Arial"/>
        <family val="2"/>
        <charset val="204"/>
      </rPr>
      <t xml:space="preserve"> թորակոստոմիայի համար չափը ∅6x360մմ կոր - 1 հատ                                       </t>
    </r>
    <r>
      <rPr>
        <b/>
        <sz val="9"/>
        <rFont val="Arial"/>
        <family val="2"/>
        <charset val="204"/>
      </rPr>
      <t>Մեծ կոր մկրատ</t>
    </r>
    <r>
      <rPr>
        <sz val="9"/>
        <rFont val="Arial"/>
        <family val="2"/>
        <charset val="204"/>
      </rPr>
      <t xml:space="preserve"> լապարասկոպիկ թորակոստոմիայի համար չափը ∅5x330մմ կոր -1 հատ                                                                                                                                 </t>
    </r>
    <r>
      <rPr>
        <b/>
        <sz val="9"/>
        <rFont val="Arial"/>
        <family val="2"/>
        <charset val="204"/>
      </rPr>
      <t>Ալիսի աքցան</t>
    </r>
    <r>
      <rPr>
        <sz val="9"/>
        <rFont val="Arial"/>
        <family val="2"/>
        <charset val="204"/>
      </rPr>
      <t xml:space="preserve"> թորակոստոմիայի համար չափը ∅5x330մմ - 1 հատ                            </t>
    </r>
    <r>
      <rPr>
        <b/>
        <sz val="9"/>
        <rFont val="Arial"/>
        <family val="2"/>
        <charset val="204"/>
      </rPr>
      <t>Դիսեկցիոն աքցան</t>
    </r>
    <r>
      <rPr>
        <sz val="9"/>
        <rFont val="Arial"/>
        <family val="2"/>
        <charset val="204"/>
      </rPr>
      <t xml:space="preserve"> թորակոստոմիայի համար չափը ∅6x360մմ բռանշի երկարությունը 25 մմ - 1 հատ                                                                                                                                           Որակի վկայականներ (առկայություն).   ISO13485 կամ համարժեք , CE Mark (Directive 93/42/EEC) կամ FDA կամ համարժեք ։                                                                                            </t>
    </r>
  </si>
  <si>
    <t>Պրոգեստերոն</t>
  </si>
  <si>
    <t>Պրոգեստերոն կալիբրատոր</t>
  </si>
  <si>
    <t>Նմուշային կյուվետներ</t>
  </si>
  <si>
    <t>Թորակալ կատետեր առանց ստիլետի N24</t>
  </si>
  <si>
    <t>Թորակալ կատետեր առանց ստիլետի N24 ։ Որակի սերտիֆիկատներ`ISO13485 կամ համարժեք:</t>
  </si>
  <si>
    <t>Ճակատային լույս վերալիցքավորվող զույգ մարտկոցներով 8W , լույսի ուղղության կարգավորմամբ ։</t>
  </si>
  <si>
    <t>Թորակոսկոպիկ վիրաբուժական գործիքների հավաքածու</t>
  </si>
  <si>
    <t xml:space="preserve"> Օֆտալմոսկոպ</t>
  </si>
  <si>
    <t>Թղթե մուշտուկ սպիրոմետրիայի համար</t>
  </si>
  <si>
    <t>Թղթե մուշտուկ սպիրոմետրիայի համար
Երկարություն – 6,5սմ
Տրամագիծ–3սմ
Նյութ –ստվարաթուղթ, հիգիենիկ թուղթ
Կառուցվածք – Գլանաձև, խոռոչ
Գույն – Սպիտակ
Օգտագործում – Մեկանգամյա
Փաթեթավորում – Փաթեթավորված պարկով կամ տուփով (օր.՝ 100 հատ)
Կիրառման ոլորտ – Ֆունկցիոնալ ախտորոշում, թոքաբանական հետազոտություն</t>
  </si>
  <si>
    <t>«Бумажная трубка для спирометрии
Длина – 6,5 см
Диаметр – 3 см
Материал – картон, туалетная бумага
Конструкция – Цилиндрическая, полая
Цвет – Белый
Использование – Одноразовый
Упаковка – Упаковано в пакет или коробку (например, 100 штук)
Область применения – Функциональная диагностика, исследование легких»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</si>
</sst>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rgb="FF000000"/>
      <name val="Calibri"/>
      <family val="2"/>
      <charset val="204"/>
    </font>
    <font>
      <sz val="8"/>
      <name val="Calibri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 LatArm"/>
      <family val="2"/>
      <charset val="204"/>
    </font>
    <font>
      <sz val="8"/>
      <name val="Arial Armenian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 Armenian"/>
      <family val="2"/>
      <charset val="204"/>
    </font>
    <font>
      <sz val="10"/>
      <name val="Arial LatArm"/>
      <family val="2"/>
      <charset val="204"/>
    </font>
    <font>
      <sz val="10"/>
      <name val="Arial Armenian"/>
      <family val="2"/>
      <charset val="204"/>
    </font>
    <font>
      <b/>
      <sz val="9"/>
      <name val="Arial"/>
      <family val="2"/>
      <charset val="204"/>
    </font>
    <font>
      <sz val="11"/>
      <name val="Calibri"/>
      <family val="2"/>
    </font>
    <font>
      <sz val="9"/>
      <name val="Arial LatRus"/>
      <charset val="204"/>
    </font>
    <font>
      <sz val="9"/>
      <name val="Arial Cyr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/>
    </xf>
    <xf numFmtId="3" fontId="3" fillId="0" borderId="0" xfId="0" applyNumberFormat="1" applyFont="1" applyFill="1" applyAlignment="1">
      <alignment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U15"/>
  <sheetViews>
    <sheetView tabSelected="1" zoomScale="110" zoomScaleNormal="110" workbookViewId="0">
      <pane xSplit="6" ySplit="1" topLeftCell="G2" activePane="bottomRight" state="frozen"/>
      <selection pane="topRight" activeCell="H1" sqref="H1"/>
      <selection pane="bottomLeft" activeCell="A22" sqref="A22"/>
      <selection pane="bottomRight" activeCell="A16" sqref="A16:XFD25"/>
    </sheetView>
  </sheetViews>
  <sheetFormatPr defaultColWidth="8.88671875" defaultRowHeight="13.8"/>
  <cols>
    <col min="1" max="1" width="5.88671875" style="5" customWidth="1"/>
    <col min="2" max="2" width="9.5546875" style="46" customWidth="1"/>
    <col min="3" max="3" width="15.6640625" style="45" customWidth="1"/>
    <col min="4" max="4" width="69.109375" style="5" customWidth="1"/>
    <col min="5" max="5" width="10.33203125" style="5" customWidth="1"/>
    <col min="6" max="6" width="6.88671875" style="5" customWidth="1"/>
    <col min="7" max="7" width="12.44140625" style="28" customWidth="1"/>
    <col min="8" max="8" width="12.44140625" style="5" customWidth="1"/>
    <col min="9" max="9" width="19.33203125" style="45" customWidth="1"/>
    <col min="10" max="1009" width="8.88671875" style="5"/>
    <col min="1010" max="16384" width="8.88671875" style="47"/>
  </cols>
  <sheetData>
    <row r="1" spans="1:9" s="45" customFormat="1" ht="24.9" customHeight="1">
      <c r="A1" s="7" t="s">
        <v>8</v>
      </c>
      <c r="B1" s="43" t="s">
        <v>0</v>
      </c>
      <c r="C1" s="10" t="s">
        <v>1</v>
      </c>
      <c r="D1" s="44" t="s">
        <v>2</v>
      </c>
      <c r="E1" s="8" t="s">
        <v>3</v>
      </c>
      <c r="F1" s="8" t="s">
        <v>4</v>
      </c>
      <c r="G1" s="30" t="s">
        <v>7</v>
      </c>
      <c r="H1" s="8" t="s">
        <v>29</v>
      </c>
      <c r="I1" s="8" t="s">
        <v>6</v>
      </c>
    </row>
    <row r="2" spans="1:9" s="5" customFormat="1" ht="79.8">
      <c r="A2" s="9">
        <v>1</v>
      </c>
      <c r="B2" s="45">
        <v>33141174</v>
      </c>
      <c r="C2" s="10" t="s">
        <v>13</v>
      </c>
      <c r="D2" s="38" t="s">
        <v>32</v>
      </c>
      <c r="E2" s="11" t="s">
        <v>5</v>
      </c>
      <c r="F2" s="12">
        <v>1</v>
      </c>
      <c r="G2" s="13">
        <v>280000</v>
      </c>
      <c r="H2" s="13">
        <f>G2*F2</f>
        <v>280000</v>
      </c>
      <c r="I2" s="38" t="s">
        <v>14</v>
      </c>
    </row>
    <row r="3" spans="1:9" s="5" customFormat="1" ht="92.25" customHeight="1">
      <c r="A3" s="9">
        <v>2</v>
      </c>
      <c r="B3" s="15">
        <v>33211500</v>
      </c>
      <c r="C3" s="15" t="s">
        <v>15</v>
      </c>
      <c r="D3" s="15" t="s">
        <v>33</v>
      </c>
      <c r="E3" s="15" t="s">
        <v>5</v>
      </c>
      <c r="F3" s="14">
        <v>2</v>
      </c>
      <c r="G3" s="31">
        <v>286800</v>
      </c>
      <c r="H3" s="13">
        <f t="shared" ref="H3:H15" si="0">G3*F3</f>
        <v>573600</v>
      </c>
      <c r="I3" s="39" t="s">
        <v>44</v>
      </c>
    </row>
    <row r="4" spans="1:9" s="5" customFormat="1" ht="90.75" customHeight="1">
      <c r="A4" s="9">
        <v>3</v>
      </c>
      <c r="B4" s="15">
        <v>33211500</v>
      </c>
      <c r="C4" s="15" t="s">
        <v>16</v>
      </c>
      <c r="D4" s="15" t="s">
        <v>34</v>
      </c>
      <c r="E4" s="15" t="s">
        <v>5</v>
      </c>
      <c r="F4" s="16">
        <v>4</v>
      </c>
      <c r="G4" s="31">
        <v>96000</v>
      </c>
      <c r="H4" s="13">
        <f t="shared" si="0"/>
        <v>384000</v>
      </c>
      <c r="I4" s="40" t="s">
        <v>45</v>
      </c>
    </row>
    <row r="5" spans="1:9" s="5" customFormat="1" ht="91.2">
      <c r="A5" s="9">
        <v>4</v>
      </c>
      <c r="B5" s="15">
        <v>33161120</v>
      </c>
      <c r="C5" s="15" t="s">
        <v>54</v>
      </c>
      <c r="D5" s="15" t="s">
        <v>35</v>
      </c>
      <c r="E5" s="15" t="s">
        <v>5</v>
      </c>
      <c r="F5" s="16">
        <v>30</v>
      </c>
      <c r="G5" s="31">
        <v>17000</v>
      </c>
      <c r="H5" s="13">
        <f t="shared" si="0"/>
        <v>510000</v>
      </c>
      <c r="I5" s="40" t="s">
        <v>46</v>
      </c>
    </row>
    <row r="6" spans="1:9" s="5" customFormat="1" ht="105.75" customHeight="1">
      <c r="A6" s="9">
        <v>5</v>
      </c>
      <c r="B6" s="15">
        <v>33161120</v>
      </c>
      <c r="C6" s="15" t="s">
        <v>55</v>
      </c>
      <c r="D6" s="15" t="s">
        <v>30</v>
      </c>
      <c r="E6" s="15" t="s">
        <v>5</v>
      </c>
      <c r="F6" s="16">
        <v>70</v>
      </c>
      <c r="G6" s="31">
        <v>30000</v>
      </c>
      <c r="H6" s="13">
        <f t="shared" si="0"/>
        <v>2100000</v>
      </c>
      <c r="I6" s="40" t="s">
        <v>47</v>
      </c>
    </row>
    <row r="7" spans="1:9" s="5" customFormat="1" ht="84.75" customHeight="1">
      <c r="A7" s="9">
        <v>6</v>
      </c>
      <c r="B7" s="35" t="s">
        <v>40</v>
      </c>
      <c r="C7" s="15" t="s">
        <v>41</v>
      </c>
      <c r="D7" s="50" t="s">
        <v>42</v>
      </c>
      <c r="E7" s="36" t="s">
        <v>5</v>
      </c>
      <c r="F7" s="37">
        <v>50</v>
      </c>
      <c r="G7" s="31">
        <v>1000</v>
      </c>
      <c r="H7" s="13">
        <f t="shared" si="0"/>
        <v>50000</v>
      </c>
      <c r="I7" s="51" t="s">
        <v>43</v>
      </c>
    </row>
    <row r="8" spans="1:9" s="5" customFormat="1" ht="93" customHeight="1">
      <c r="A8" s="9">
        <v>7</v>
      </c>
      <c r="B8" s="3" t="s">
        <v>20</v>
      </c>
      <c r="C8" s="56" t="s">
        <v>60</v>
      </c>
      <c r="D8" s="56" t="s">
        <v>26</v>
      </c>
      <c r="E8" s="17" t="s">
        <v>27</v>
      </c>
      <c r="F8" s="16">
        <v>100</v>
      </c>
      <c r="G8" s="31">
        <v>420</v>
      </c>
      <c r="H8" s="13">
        <f t="shared" si="0"/>
        <v>42000</v>
      </c>
      <c r="I8" s="18" t="s">
        <v>28</v>
      </c>
    </row>
    <row r="9" spans="1:9" s="5" customFormat="1" ht="104.25" customHeight="1">
      <c r="A9" s="9">
        <v>8</v>
      </c>
      <c r="B9" s="3" t="s">
        <v>23</v>
      </c>
      <c r="C9" s="18" t="s">
        <v>61</v>
      </c>
      <c r="D9" s="57" t="s">
        <v>24</v>
      </c>
      <c r="E9" s="19" t="s">
        <v>22</v>
      </c>
      <c r="F9" s="16">
        <v>1</v>
      </c>
      <c r="G9" s="31">
        <v>28800</v>
      </c>
      <c r="H9" s="13">
        <f t="shared" si="0"/>
        <v>28800</v>
      </c>
      <c r="I9" s="41" t="s">
        <v>25</v>
      </c>
    </row>
    <row r="10" spans="1:9" s="5" customFormat="1" ht="106.5" customHeight="1">
      <c r="A10" s="9">
        <v>9</v>
      </c>
      <c r="B10" s="3" t="s">
        <v>20</v>
      </c>
      <c r="C10" s="56" t="s">
        <v>62</v>
      </c>
      <c r="D10" s="56" t="s">
        <v>21</v>
      </c>
      <c r="E10" s="19" t="s">
        <v>22</v>
      </c>
      <c r="F10" s="4">
        <v>15</v>
      </c>
      <c r="G10" s="31">
        <v>135000</v>
      </c>
      <c r="H10" s="13">
        <f t="shared" si="0"/>
        <v>2025000</v>
      </c>
      <c r="I10" s="40" t="s">
        <v>48</v>
      </c>
    </row>
    <row r="11" spans="1:9" s="5" customFormat="1" ht="69.75" customHeight="1">
      <c r="A11" s="9">
        <v>10</v>
      </c>
      <c r="B11" s="3" t="s">
        <v>56</v>
      </c>
      <c r="C11" s="56" t="s">
        <v>63</v>
      </c>
      <c r="D11" s="56" t="s">
        <v>64</v>
      </c>
      <c r="E11" s="19" t="s">
        <v>5</v>
      </c>
      <c r="F11" s="4">
        <v>100</v>
      </c>
      <c r="G11" s="31">
        <v>3500</v>
      </c>
      <c r="H11" s="13">
        <f t="shared" si="0"/>
        <v>350000</v>
      </c>
      <c r="I11" s="40" t="s">
        <v>49</v>
      </c>
    </row>
    <row r="12" spans="1:9" s="5" customFormat="1" ht="71.25" customHeight="1">
      <c r="A12" s="9">
        <v>11</v>
      </c>
      <c r="B12" s="3" t="s">
        <v>56</v>
      </c>
      <c r="C12" s="56" t="s">
        <v>38</v>
      </c>
      <c r="D12" s="56" t="s">
        <v>39</v>
      </c>
      <c r="E12" s="19" t="s">
        <v>5</v>
      </c>
      <c r="F12" s="4">
        <v>100</v>
      </c>
      <c r="G12" s="31">
        <v>3500</v>
      </c>
      <c r="H12" s="13">
        <f t="shared" si="0"/>
        <v>350000</v>
      </c>
      <c r="I12" s="40" t="s">
        <v>50</v>
      </c>
    </row>
    <row r="13" spans="1:9" s="52" customFormat="1" ht="54.75" customHeight="1">
      <c r="A13" s="9">
        <v>12</v>
      </c>
      <c r="B13" s="24" t="s">
        <v>57</v>
      </c>
      <c r="C13" s="56" t="s">
        <v>36</v>
      </c>
      <c r="D13" s="25" t="s">
        <v>65</v>
      </c>
      <c r="E13" s="26" t="s">
        <v>5</v>
      </c>
      <c r="F13" s="27">
        <v>1</v>
      </c>
      <c r="G13" s="32">
        <v>100000</v>
      </c>
      <c r="H13" s="13">
        <f t="shared" si="0"/>
        <v>100000</v>
      </c>
      <c r="I13" s="40" t="s">
        <v>51</v>
      </c>
    </row>
    <row r="14" spans="1:9" s="5" customFormat="1" ht="126" customHeight="1">
      <c r="A14" s="9">
        <v>13</v>
      </c>
      <c r="B14" s="15">
        <v>33121160</v>
      </c>
      <c r="C14" s="15" t="s">
        <v>67</v>
      </c>
      <c r="D14" s="53" t="s">
        <v>31</v>
      </c>
      <c r="E14" s="15" t="s">
        <v>5</v>
      </c>
      <c r="F14" s="16">
        <v>1</v>
      </c>
      <c r="G14" s="31">
        <v>105000</v>
      </c>
      <c r="H14" s="23">
        <f t="shared" si="0"/>
        <v>105000</v>
      </c>
      <c r="I14" s="59" t="s">
        <v>52</v>
      </c>
    </row>
    <row r="15" spans="1:9" s="5" customFormat="1" ht="126" customHeight="1">
      <c r="A15" s="14">
        <v>14</v>
      </c>
      <c r="B15" s="15">
        <v>33141100</v>
      </c>
      <c r="C15" s="15" t="s">
        <v>68</v>
      </c>
      <c r="D15" s="53" t="s">
        <v>69</v>
      </c>
      <c r="E15" s="15" t="s">
        <v>5</v>
      </c>
      <c r="F15" s="16">
        <v>200</v>
      </c>
      <c r="G15" s="31">
        <v>500</v>
      </c>
      <c r="H15" s="23">
        <f t="shared" si="0"/>
        <v>100000</v>
      </c>
      <c r="I15" s="59" t="s">
        <v>70</v>
      </c>
    </row>
  </sheetData>
  <phoneticPr fontId="1" type="noConversion"/>
  <pageMargins left="0.25" right="0.25" top="0.75" bottom="0.75" header="0.3" footer="0.3"/>
  <pageSetup paperSize="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U30"/>
  <sheetViews>
    <sheetView zoomScale="130" zoomScaleNormal="130" workbookViewId="0">
      <pane ySplit="1" topLeftCell="A2" activePane="bottomLeft" state="frozen"/>
      <selection pane="bottomLeft" activeCell="L8" sqref="L8"/>
    </sheetView>
  </sheetViews>
  <sheetFormatPr defaultColWidth="8.88671875" defaultRowHeight="13.8"/>
  <cols>
    <col min="1" max="1" width="5.88671875" style="5" customWidth="1"/>
    <col min="2" max="2" width="9.5546875" style="46" customWidth="1"/>
    <col min="3" max="3" width="15.6640625" style="45" customWidth="1"/>
    <col min="4" max="4" width="69.109375" style="5" customWidth="1"/>
    <col min="5" max="5" width="10.33203125" style="5" customWidth="1"/>
    <col min="6" max="6" width="6.88671875" style="5" customWidth="1"/>
    <col min="7" max="7" width="12.44140625" style="28" customWidth="1"/>
    <col min="8" max="8" width="12.44140625" style="5" customWidth="1"/>
    <col min="9" max="9" width="19.33203125" style="45" customWidth="1"/>
    <col min="10" max="1009" width="8.88671875" style="5"/>
    <col min="1010" max="16384" width="8.88671875" style="47"/>
  </cols>
  <sheetData>
    <row r="2" spans="1:43">
      <c r="D2" s="52" t="s">
        <v>12</v>
      </c>
    </row>
    <row r="4" spans="1:43" s="49" customFormat="1" ht="27" customHeight="1">
      <c r="A4" s="62" t="s">
        <v>17</v>
      </c>
      <c r="B4" s="62"/>
      <c r="C4" s="62"/>
      <c r="D4" s="62"/>
      <c r="E4" s="62"/>
      <c r="F4" s="62"/>
      <c r="G4" s="62"/>
      <c r="H4" s="34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</row>
    <row r="5" spans="1:43" s="49" customFormat="1" ht="19.5" customHeight="1">
      <c r="A5" s="61" t="s">
        <v>58</v>
      </c>
      <c r="B5" s="61"/>
      <c r="C5" s="61"/>
      <c r="D5" s="61"/>
      <c r="E5" s="61"/>
      <c r="F5" s="61"/>
      <c r="G5" s="61"/>
      <c r="H5" s="33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</row>
    <row r="6" spans="1:43" s="49" customFormat="1" ht="19.5" customHeight="1">
      <c r="A6" s="6"/>
      <c r="B6" s="6"/>
      <c r="C6" s="21"/>
      <c r="D6" s="6"/>
      <c r="E6" s="6"/>
      <c r="F6" s="6"/>
      <c r="G6" s="29"/>
      <c r="H6" s="6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</row>
    <row r="7" spans="1:43" s="45" customFormat="1" ht="24.9" customHeight="1">
      <c r="A7" s="7" t="s">
        <v>8</v>
      </c>
      <c r="B7" s="43" t="s">
        <v>0</v>
      </c>
      <c r="C7" s="10" t="s">
        <v>1</v>
      </c>
      <c r="D7" s="44" t="s">
        <v>2</v>
      </c>
      <c r="E7" s="8" t="s">
        <v>3</v>
      </c>
      <c r="F7" s="8" t="s">
        <v>4</v>
      </c>
      <c r="G7" s="30" t="s">
        <v>7</v>
      </c>
      <c r="H7" s="8" t="s">
        <v>29</v>
      </c>
      <c r="I7" s="8" t="s">
        <v>6</v>
      </c>
    </row>
    <row r="8" spans="1:43" s="5" customFormat="1" ht="79.8">
      <c r="A8" s="9">
        <v>1</v>
      </c>
      <c r="B8" s="45">
        <v>33141174</v>
      </c>
      <c r="C8" s="10" t="s">
        <v>13</v>
      </c>
      <c r="D8" s="38" t="s">
        <v>32</v>
      </c>
      <c r="E8" s="11" t="s">
        <v>5</v>
      </c>
      <c r="F8" s="12">
        <v>1</v>
      </c>
      <c r="G8" s="13">
        <v>280000</v>
      </c>
      <c r="H8" s="13">
        <f>G8*F8</f>
        <v>280000</v>
      </c>
      <c r="I8" s="38" t="s">
        <v>14</v>
      </c>
    </row>
    <row r="9" spans="1:43" s="5" customFormat="1" ht="92.25" customHeight="1">
      <c r="A9" s="9">
        <v>2</v>
      </c>
      <c r="B9" s="15">
        <v>33211500</v>
      </c>
      <c r="C9" s="15" t="s">
        <v>15</v>
      </c>
      <c r="D9" s="15" t="s">
        <v>33</v>
      </c>
      <c r="E9" s="15" t="s">
        <v>5</v>
      </c>
      <c r="F9" s="14">
        <v>2</v>
      </c>
      <c r="G9" s="31">
        <v>286800</v>
      </c>
      <c r="H9" s="13">
        <f t="shared" ref="H9:H22" si="0">G9*F9</f>
        <v>573600</v>
      </c>
      <c r="I9" s="39" t="s">
        <v>44</v>
      </c>
    </row>
    <row r="10" spans="1:43" s="5" customFormat="1" ht="90.75" customHeight="1">
      <c r="A10" s="9">
        <v>3</v>
      </c>
      <c r="B10" s="15">
        <v>33211500</v>
      </c>
      <c r="C10" s="15" t="s">
        <v>16</v>
      </c>
      <c r="D10" s="15" t="s">
        <v>34</v>
      </c>
      <c r="E10" s="15" t="s">
        <v>5</v>
      </c>
      <c r="F10" s="16">
        <v>4</v>
      </c>
      <c r="G10" s="31">
        <v>96000</v>
      </c>
      <c r="H10" s="13">
        <f t="shared" si="0"/>
        <v>384000</v>
      </c>
      <c r="I10" s="40" t="s">
        <v>45</v>
      </c>
    </row>
    <row r="11" spans="1:43" s="5" customFormat="1" ht="91.2">
      <c r="A11" s="9">
        <v>4</v>
      </c>
      <c r="B11" s="15">
        <v>33161120</v>
      </c>
      <c r="C11" s="15" t="s">
        <v>54</v>
      </c>
      <c r="D11" s="15" t="s">
        <v>35</v>
      </c>
      <c r="E11" s="15" t="s">
        <v>5</v>
      </c>
      <c r="F11" s="16">
        <v>30</v>
      </c>
      <c r="G11" s="31">
        <v>17000</v>
      </c>
      <c r="H11" s="13">
        <f t="shared" si="0"/>
        <v>510000</v>
      </c>
      <c r="I11" s="40" t="s">
        <v>46</v>
      </c>
    </row>
    <row r="12" spans="1:43" s="5" customFormat="1" ht="105.75" customHeight="1">
      <c r="A12" s="9">
        <v>5</v>
      </c>
      <c r="B12" s="15">
        <v>33161120</v>
      </c>
      <c r="C12" s="15" t="s">
        <v>55</v>
      </c>
      <c r="D12" s="15" t="s">
        <v>30</v>
      </c>
      <c r="E12" s="15" t="s">
        <v>5</v>
      </c>
      <c r="F12" s="16">
        <v>70</v>
      </c>
      <c r="G12" s="31">
        <v>30000</v>
      </c>
      <c r="H12" s="13">
        <f t="shared" si="0"/>
        <v>2100000</v>
      </c>
      <c r="I12" s="40" t="s">
        <v>47</v>
      </c>
    </row>
    <row r="13" spans="1:43" s="5" customFormat="1" ht="84.75" customHeight="1">
      <c r="A13" s="9">
        <v>6</v>
      </c>
      <c r="B13" s="35" t="s">
        <v>40</v>
      </c>
      <c r="C13" s="15" t="s">
        <v>41</v>
      </c>
      <c r="D13" s="50" t="s">
        <v>42</v>
      </c>
      <c r="E13" s="36" t="s">
        <v>5</v>
      </c>
      <c r="F13" s="37">
        <v>50</v>
      </c>
      <c r="G13" s="31">
        <v>1000</v>
      </c>
      <c r="H13" s="13">
        <f t="shared" si="0"/>
        <v>50000</v>
      </c>
      <c r="I13" s="51" t="s">
        <v>43</v>
      </c>
    </row>
    <row r="14" spans="1:43" s="5" customFormat="1" ht="93" customHeight="1">
      <c r="A14" s="9">
        <v>7</v>
      </c>
      <c r="B14" s="3" t="s">
        <v>20</v>
      </c>
      <c r="C14" s="56" t="s">
        <v>60</v>
      </c>
      <c r="D14" s="56" t="s">
        <v>26</v>
      </c>
      <c r="E14" s="17" t="s">
        <v>27</v>
      </c>
      <c r="F14" s="16">
        <v>100</v>
      </c>
      <c r="G14" s="31">
        <v>420</v>
      </c>
      <c r="H14" s="13">
        <f t="shared" si="0"/>
        <v>42000</v>
      </c>
      <c r="I14" s="18" t="s">
        <v>28</v>
      </c>
    </row>
    <row r="15" spans="1:43" s="5" customFormat="1" ht="104.25" customHeight="1">
      <c r="A15" s="9">
        <v>8</v>
      </c>
      <c r="B15" s="3" t="s">
        <v>23</v>
      </c>
      <c r="C15" s="18" t="s">
        <v>61</v>
      </c>
      <c r="D15" s="57" t="s">
        <v>24</v>
      </c>
      <c r="E15" s="19" t="s">
        <v>22</v>
      </c>
      <c r="F15" s="16">
        <v>1</v>
      </c>
      <c r="G15" s="31">
        <v>28800</v>
      </c>
      <c r="H15" s="13">
        <f t="shared" si="0"/>
        <v>28800</v>
      </c>
      <c r="I15" s="41" t="s">
        <v>25</v>
      </c>
    </row>
    <row r="16" spans="1:43" s="5" customFormat="1" ht="106.5" customHeight="1">
      <c r="A16" s="9">
        <v>9</v>
      </c>
      <c r="B16" s="3" t="s">
        <v>20</v>
      </c>
      <c r="C16" s="56" t="s">
        <v>62</v>
      </c>
      <c r="D16" s="56" t="s">
        <v>21</v>
      </c>
      <c r="E16" s="19" t="s">
        <v>22</v>
      </c>
      <c r="F16" s="4">
        <v>15</v>
      </c>
      <c r="G16" s="31">
        <v>135000</v>
      </c>
      <c r="H16" s="13">
        <f t="shared" si="0"/>
        <v>2025000</v>
      </c>
      <c r="I16" s="40" t="s">
        <v>48</v>
      </c>
    </row>
    <row r="17" spans="1:9" s="5" customFormat="1" ht="69.75" customHeight="1">
      <c r="A17" s="9">
        <v>10</v>
      </c>
      <c r="B17" s="3" t="s">
        <v>56</v>
      </c>
      <c r="C17" s="56" t="s">
        <v>63</v>
      </c>
      <c r="D17" s="56" t="s">
        <v>64</v>
      </c>
      <c r="E17" s="19" t="s">
        <v>5</v>
      </c>
      <c r="F17" s="4">
        <v>100</v>
      </c>
      <c r="G17" s="31">
        <v>3500</v>
      </c>
      <c r="H17" s="13">
        <f t="shared" si="0"/>
        <v>350000</v>
      </c>
      <c r="I17" s="40" t="s">
        <v>49</v>
      </c>
    </row>
    <row r="18" spans="1:9" s="5" customFormat="1" ht="71.25" customHeight="1">
      <c r="A18" s="9">
        <v>11</v>
      </c>
      <c r="B18" s="3" t="s">
        <v>56</v>
      </c>
      <c r="C18" s="56" t="s">
        <v>38</v>
      </c>
      <c r="D18" s="56" t="s">
        <v>39</v>
      </c>
      <c r="E18" s="19" t="s">
        <v>5</v>
      </c>
      <c r="F18" s="4">
        <v>100</v>
      </c>
      <c r="G18" s="31">
        <v>3500</v>
      </c>
      <c r="H18" s="13">
        <f t="shared" si="0"/>
        <v>350000</v>
      </c>
      <c r="I18" s="40" t="s">
        <v>50</v>
      </c>
    </row>
    <row r="19" spans="1:9" s="52" customFormat="1" ht="54.75" customHeight="1">
      <c r="A19" s="9">
        <v>12</v>
      </c>
      <c r="B19" s="24" t="s">
        <v>57</v>
      </c>
      <c r="C19" s="56" t="s">
        <v>36</v>
      </c>
      <c r="D19" s="25" t="s">
        <v>65</v>
      </c>
      <c r="E19" s="26" t="s">
        <v>5</v>
      </c>
      <c r="F19" s="27">
        <v>1</v>
      </c>
      <c r="G19" s="32">
        <v>100000</v>
      </c>
      <c r="H19" s="13">
        <f t="shared" si="0"/>
        <v>100000</v>
      </c>
      <c r="I19" s="40" t="s">
        <v>51</v>
      </c>
    </row>
    <row r="20" spans="1:9" s="5" customFormat="1" ht="126" customHeight="1">
      <c r="A20" s="9">
        <v>13</v>
      </c>
      <c r="B20" s="15">
        <v>33121160</v>
      </c>
      <c r="C20" s="15" t="s">
        <v>67</v>
      </c>
      <c r="D20" s="53" t="s">
        <v>31</v>
      </c>
      <c r="E20" s="15" t="s">
        <v>5</v>
      </c>
      <c r="F20" s="16">
        <v>1</v>
      </c>
      <c r="G20" s="31">
        <v>105000</v>
      </c>
      <c r="H20" s="23">
        <f t="shared" si="0"/>
        <v>105000</v>
      </c>
      <c r="I20" s="40" t="s">
        <v>52</v>
      </c>
    </row>
    <row r="21" spans="1:9" s="5" customFormat="1" ht="126" customHeight="1">
      <c r="A21" s="9"/>
      <c r="B21" s="15"/>
      <c r="C21" s="15" t="s">
        <v>68</v>
      </c>
      <c r="D21" s="53" t="s">
        <v>69</v>
      </c>
      <c r="E21" s="15" t="s">
        <v>5</v>
      </c>
      <c r="F21" s="16">
        <v>200</v>
      </c>
      <c r="G21" s="31">
        <v>500</v>
      </c>
      <c r="H21" s="23">
        <f t="shared" si="0"/>
        <v>100000</v>
      </c>
      <c r="I21" s="40"/>
    </row>
    <row r="22" spans="1:9" s="5" customFormat="1" ht="237.75" customHeight="1">
      <c r="A22" s="14">
        <v>14</v>
      </c>
      <c r="B22" s="15">
        <v>33141224</v>
      </c>
      <c r="C22" s="15" t="s">
        <v>66</v>
      </c>
      <c r="D22" s="53" t="s">
        <v>59</v>
      </c>
      <c r="E22" s="15" t="s">
        <v>37</v>
      </c>
      <c r="F22" s="16">
        <v>1</v>
      </c>
      <c r="G22" s="31">
        <v>1700000</v>
      </c>
      <c r="H22" s="23">
        <f t="shared" si="0"/>
        <v>1700000</v>
      </c>
      <c r="I22" s="40" t="s">
        <v>53</v>
      </c>
    </row>
    <row r="23" spans="1:9" s="5" customFormat="1" ht="20.100000000000001" customHeight="1">
      <c r="A23" s="20"/>
      <c r="B23" s="1"/>
      <c r="C23" s="21"/>
      <c r="D23" s="42"/>
      <c r="E23" s="21"/>
      <c r="F23" s="20"/>
      <c r="G23" s="22"/>
      <c r="H23" s="22"/>
      <c r="I23" s="42"/>
    </row>
    <row r="24" spans="1:9" s="5" customFormat="1" ht="30" customHeight="1">
      <c r="A24" s="20"/>
      <c r="B24" s="2"/>
      <c r="C24" s="21"/>
      <c r="D24" s="60" t="s">
        <v>11</v>
      </c>
      <c r="E24" s="60"/>
      <c r="F24" s="20"/>
      <c r="G24" s="22"/>
      <c r="H24" s="22"/>
      <c r="I24" s="42"/>
    </row>
    <row r="25" spans="1:9" s="5" customFormat="1" ht="30" customHeight="1">
      <c r="A25" s="20"/>
      <c r="B25" s="2"/>
      <c r="C25" s="21"/>
      <c r="D25" s="58"/>
      <c r="E25" s="58"/>
      <c r="F25" s="20"/>
      <c r="G25" s="22"/>
      <c r="H25" s="22"/>
      <c r="I25" s="42"/>
    </row>
    <row r="26" spans="1:9" ht="24.9" customHeight="1">
      <c r="C26" s="45" t="s">
        <v>9</v>
      </c>
      <c r="D26" s="54" t="s">
        <v>10</v>
      </c>
    </row>
    <row r="27" spans="1:9" ht="24.9" customHeight="1">
      <c r="D27" s="45" t="s">
        <v>18</v>
      </c>
    </row>
    <row r="28" spans="1:9" ht="24.9" customHeight="1">
      <c r="D28" s="55" t="s">
        <v>19</v>
      </c>
    </row>
    <row r="29" spans="1:9" ht="20.100000000000001" customHeight="1"/>
    <row r="30" spans="1:9">
      <c r="D30" s="45"/>
    </row>
  </sheetData>
  <mergeCells count="3">
    <mergeCell ref="A4:G4"/>
    <mergeCell ref="A5:G5"/>
    <mergeCell ref="D24:E24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gin shuka</vt:lpstr>
      <vt:lpstr>Лист1 (2)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User</cp:lastModifiedBy>
  <cp:revision>1</cp:revision>
  <cp:lastPrinted>2026-02-13T09:12:17Z</cp:lastPrinted>
  <dcterms:created xsi:type="dcterms:W3CDTF">2019-12-09T08:17:05Z</dcterms:created>
  <dcterms:modified xsi:type="dcterms:W3CDTF">2026-02-23T09:03:47Z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