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mc:AlternateContent xmlns:mc="http://schemas.openxmlformats.org/markup-compatibility/2006">
    <mc:Choice Requires="x15">
      <x15ac:absPath xmlns:x15ac="http://schemas.microsoft.com/office/spreadsheetml/2010/11/ac" url="https://d.docs.live.net/d8398dd4b0321c6f/Desktop/2026gnum/"/>
    </mc:Choice>
  </mc:AlternateContent>
  <xr:revisionPtr revIDLastSave="4" documentId="8_{D5535AB9-55AA-45CE-ADCE-F53CCF5E52E6}" xr6:coauthVersionLast="47" xr6:coauthVersionMax="47" xr10:uidLastSave="{6391C727-D965-4999-B7AF-74E4D26420F1}"/>
  <bookViews>
    <workbookView xWindow="-120" yWindow="-120" windowWidth="20730" windowHeight="11040" xr2:uid="{00000000-000D-0000-FFFF-FFFF00000000}"/>
  </bookViews>
  <sheets>
    <sheet name="26-11 hay" sheetId="1" r:id="rId1"/>
    <sheet name="26-11 rus" sheetId="3" r:id="rId2"/>
    <sheet name="Sheet2" sheetId="5" r:id="rId3"/>
  </sheets>
  <definedNames>
    <definedName name="_xlnm._FilterDatabase" localSheetId="0" hidden="1">'26-11 hay'!$A$1:$L$85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70" i="3" l="1"/>
  <c r="I69" i="3"/>
  <c r="I68" i="3"/>
  <c r="I67" i="3"/>
  <c r="I66" i="3"/>
  <c r="I65" i="3"/>
  <c r="I64" i="3"/>
  <c r="I63" i="3"/>
  <c r="I62" i="3"/>
  <c r="I61" i="3"/>
  <c r="I60" i="3"/>
  <c r="I59" i="3"/>
  <c r="I58" i="3"/>
  <c r="I57" i="3"/>
  <c r="I56" i="3"/>
  <c r="I55" i="3"/>
  <c r="I54" i="3"/>
  <c r="I53" i="3"/>
  <c r="I52" i="3"/>
  <c r="I51" i="3"/>
  <c r="I50" i="3"/>
  <c r="I49" i="3"/>
  <c r="I48" i="3"/>
  <c r="I47" i="3"/>
  <c r="I46" i="3"/>
  <c r="I45" i="3"/>
  <c r="I44" i="3"/>
  <c r="I43" i="3"/>
  <c r="I42" i="3"/>
  <c r="I41" i="3"/>
  <c r="I40" i="3"/>
  <c r="I39" i="3"/>
  <c r="I38" i="3"/>
  <c r="I37" i="3"/>
  <c r="I36" i="3"/>
  <c r="I35" i="3"/>
  <c r="I34" i="3"/>
  <c r="I33" i="3"/>
  <c r="I32" i="3"/>
  <c r="I31" i="3"/>
  <c r="I30" i="3"/>
  <c r="I29" i="3"/>
  <c r="I28" i="3"/>
  <c r="I27" i="3"/>
  <c r="I26" i="3"/>
  <c r="I25" i="3"/>
  <c r="I24" i="3"/>
  <c r="I23" i="3"/>
  <c r="I22" i="3"/>
  <c r="I21" i="3"/>
  <c r="I20" i="3"/>
  <c r="I19" i="3"/>
  <c r="I18" i="3"/>
  <c r="I17" i="3"/>
  <c r="I16" i="3"/>
  <c r="I15" i="3"/>
  <c r="I14" i="3"/>
  <c r="I13" i="3"/>
  <c r="I12" i="3"/>
  <c r="I11" i="3"/>
  <c r="I10" i="3"/>
  <c r="I9" i="3"/>
  <c r="I8" i="3"/>
  <c r="I7" i="3"/>
  <c r="I6" i="3"/>
  <c r="I5" i="3"/>
  <c r="L4" i="3"/>
  <c r="I4" i="3"/>
  <c r="A4" i="3"/>
  <c r="A5" i="3" s="1"/>
  <c r="A6" i="3" s="1"/>
  <c r="A7" i="3" s="1"/>
  <c r="A8" i="3" s="1"/>
  <c r="A9" i="3" s="1"/>
  <c r="A10" i="3" s="1"/>
  <c r="A11" i="3" s="1"/>
  <c r="A12" i="3" s="1"/>
  <c r="A13" i="3" s="1"/>
  <c r="A14" i="3" s="1"/>
  <c r="A15" i="3" s="1"/>
  <c r="A16" i="3" s="1"/>
  <c r="A17" i="3" s="1"/>
  <c r="A18" i="3" s="1"/>
  <c r="A19" i="3" s="1"/>
  <c r="A20" i="3" s="1"/>
  <c r="A21" i="3" s="1"/>
  <c r="A22" i="3" s="1"/>
  <c r="A23" i="3" s="1"/>
  <c r="A24" i="3" s="1"/>
  <c r="A25" i="3" s="1"/>
  <c r="A26" i="3" s="1"/>
  <c r="A27" i="3" s="1"/>
  <c r="A28" i="3" s="1"/>
  <c r="A29" i="3" s="1"/>
  <c r="A30" i="3" s="1"/>
  <c r="A31" i="3" s="1"/>
  <c r="A32" i="3" s="1"/>
  <c r="A33" i="3" s="1"/>
  <c r="A34" i="3" s="1"/>
  <c r="A35" i="3" s="1"/>
  <c r="A36" i="3" s="1"/>
  <c r="A37" i="3" s="1"/>
  <c r="A38" i="3" s="1"/>
  <c r="A39" i="3" s="1"/>
  <c r="A40" i="3" s="1"/>
  <c r="A41" i="3" s="1"/>
  <c r="A42" i="3" s="1"/>
  <c r="A43" i="3" s="1"/>
  <c r="A44" i="3" s="1"/>
  <c r="A45" i="3" s="1"/>
  <c r="A46" i="3" s="1"/>
  <c r="A47" i="3" s="1"/>
  <c r="A48" i="3" s="1"/>
  <c r="A49" i="3" s="1"/>
  <c r="A50" i="3" s="1"/>
  <c r="A51" i="3" s="1"/>
  <c r="A52" i="3" s="1"/>
  <c r="A53" i="3" s="1"/>
  <c r="A54" i="3" s="1"/>
  <c r="A55" i="3" s="1"/>
  <c r="A56" i="3" s="1"/>
  <c r="A57" i="3" s="1"/>
  <c r="A58" i="3" s="1"/>
  <c r="A59" i="3" s="1"/>
  <c r="A60" i="3" s="1"/>
  <c r="A61" i="3" s="1"/>
  <c r="A62" i="3" s="1"/>
  <c r="A63" i="3" s="1"/>
  <c r="A64" i="3" s="1"/>
  <c r="A65" i="3" s="1"/>
  <c r="A66" i="3" s="1"/>
  <c r="A67" i="3" s="1"/>
  <c r="A68" i="3" s="1"/>
  <c r="A69" i="3" s="1"/>
  <c r="A70" i="3" s="1"/>
  <c r="I3" i="3"/>
  <c r="I4" i="1"/>
  <c r="I5" i="1"/>
  <c r="I6" i="1"/>
  <c r="I7" i="1"/>
  <c r="I8" i="1"/>
  <c r="I9" i="1"/>
  <c r="I10" i="1"/>
  <c r="I11" i="1"/>
  <c r="I12" i="1"/>
  <c r="I13" i="1"/>
  <c r="I14" i="1"/>
  <c r="I15" i="1"/>
  <c r="I16" i="1"/>
  <c r="I17" i="1"/>
  <c r="I18" i="1"/>
  <c r="I19" i="1"/>
  <c r="I20" i="1"/>
  <c r="I21" i="1"/>
  <c r="I22" i="1"/>
  <c r="I23" i="1"/>
  <c r="I24" i="1"/>
  <c r="I25" i="1"/>
  <c r="I26" i="1"/>
  <c r="I27" i="1"/>
  <c r="I28" i="1"/>
  <c r="I29" i="1"/>
  <c r="I30" i="1"/>
  <c r="I31" i="1"/>
  <c r="I32" i="1"/>
  <c r="I33" i="1"/>
  <c r="I34" i="1"/>
  <c r="I35" i="1"/>
  <c r="I36" i="1"/>
  <c r="I37" i="1"/>
  <c r="I38" i="1"/>
  <c r="I39" i="1"/>
  <c r="I40" i="1"/>
  <c r="I41" i="1"/>
  <c r="I42" i="1"/>
  <c r="I43" i="1"/>
  <c r="I44" i="1"/>
  <c r="I45" i="1"/>
  <c r="I46" i="1"/>
  <c r="I47" i="1"/>
  <c r="I48" i="1"/>
  <c r="I49" i="1"/>
  <c r="I50" i="1"/>
  <c r="I51" i="1"/>
  <c r="I52" i="1"/>
  <c r="I53" i="1"/>
  <c r="I54" i="1"/>
  <c r="I55" i="1"/>
  <c r="I56" i="1"/>
  <c r="I57" i="1"/>
  <c r="I58" i="1"/>
  <c r="I59" i="1"/>
  <c r="I60" i="1"/>
  <c r="I61" i="1"/>
  <c r="I62" i="1"/>
  <c r="I63" i="1"/>
  <c r="I64" i="1"/>
  <c r="I65" i="1"/>
  <c r="I66" i="1"/>
  <c r="I67" i="1"/>
  <c r="I68" i="1"/>
  <c r="I69" i="1"/>
  <c r="I70" i="1"/>
  <c r="L4" i="1" l="1"/>
  <c r="I3" i="1"/>
</calcChain>
</file>

<file path=xl/sharedStrings.xml><?xml version="1.0" encoding="utf-8"?>
<sst xmlns="http://schemas.openxmlformats.org/spreadsheetml/2006/main" count="669" uniqueCount="337">
  <si>
    <t>հատ</t>
  </si>
  <si>
    <t>33141178</t>
  </si>
  <si>
    <t>Կաթիլաներարկման համակարգ</t>
  </si>
  <si>
    <t>33141159</t>
  </si>
  <si>
    <t>Ձեռնոց</t>
  </si>
  <si>
    <t>31651200</t>
  </si>
  <si>
    <t>ժապավեն</t>
  </si>
  <si>
    <t>33141110</t>
  </si>
  <si>
    <t>Բինտ</t>
  </si>
  <si>
    <t>33191320</t>
  </si>
  <si>
    <t>33141136</t>
  </si>
  <si>
    <t>Ծայրամասային երակային կաթետեր</t>
  </si>
  <si>
    <t>33631250</t>
  </si>
  <si>
    <t>Էթանոլ</t>
  </si>
  <si>
    <t>33141211</t>
  </si>
  <si>
    <t>Թեսթ-երիզ</t>
  </si>
  <si>
    <t>33141158</t>
  </si>
  <si>
    <t>Ախտ ձեռնոց</t>
  </si>
  <si>
    <t>33141142</t>
  </si>
  <si>
    <t xml:space="preserve">Ü»ñ³ñÏÇã  </t>
  </si>
  <si>
    <t>Պոլիէթիլենային երկկոմպոնենտ 1անգամյա օգտագործման ներարկիչ  ասեղով ծավալը 5մլ 0.2մլ բաժանումներով, սանդղակի չափանշումը մեծացված մինչև 3մլ, ասեղի չափսերը G22*1 0.7-30մմ, ասեղի միացումը լուեր տիպի կենտրոնական մխոցը արգելակվում է պաշտպանիչ օղակով</t>
  </si>
  <si>
    <t>Պոլիէթիլենային եռկոմպոնենտ մեկ անգամյա օգտագործման ներարկիչ՝ ասեղով, ծավալը  10մլ 0.5մ բաժանումներով ասեղի չափսերը  G21   1/2-0.8*40մմ</t>
  </si>
  <si>
    <t>Պոլիէթիլենային երկկոմպոնենտ 1անգամյա օգտագործման ներարկիչ  ասեղով ծավալը 20մլ 0.1մլ բաժանումներով, սանդղակի չափանշումը մեծացված մինչև 24մլ, ասեղի չափսերը G21*1 1/2-0.7-30մմ, ասեղի միացումը լուեր տիպի կենտրոնական մխոցը արգելակվում է պաշտպանիչ օղակով</t>
  </si>
  <si>
    <t>Ներարկիչ</t>
  </si>
  <si>
    <t>Պոլիէթիլենային երկկոմպոնենտ 1անգամյա օգտագործման ներարկիչ  ասեղով ծավալը 2մլ 0.1մլ բաժանումներով, սանդղակի չափանշումը մեծացված մինչև 3մլ, ասեղի չափսերը G23*1 0.6-30մմ, ասեղի միացումը լուեր տիպի կենտրոնական մխոցը արգելակվում է պաշտպանիչ օղակով</t>
  </si>
  <si>
    <t>Կաթետեր</t>
  </si>
  <si>
    <t>33141212</t>
  </si>
  <si>
    <t>հիդրոքսիպրոպիլմեթիլ-ցելյուլոզայի լ-թ</t>
  </si>
  <si>
    <t>իզոտոնիկ,ստերիլ,ապիրոգեն լ-թ բարձր մոլ զանգ -վածով 80000դալտոն և ավելի, կիրառվում է աչքի առաջնային սեգմենտի վիրհատ ժամանակ 2% 5մլ</t>
  </si>
  <si>
    <t>տրիպան կապույտ</t>
  </si>
  <si>
    <t>/Tripan bkue/կապույտ լ-թ 0,6%1մլ,նախատեսված է աչքի կապսուլայի ներկման համար</t>
  </si>
  <si>
    <t>Ակնաբուժական ծածկոց</t>
  </si>
  <si>
    <t>100*80 ստերիլ</t>
  </si>
  <si>
    <t>33731120</t>
  </si>
  <si>
    <t>ոսպնյակ</t>
  </si>
  <si>
    <r>
      <t>Մոնոֆոկալ/IOL/ հետևի տեսախցիկ,1կտոր, լրացուցիչ պաշտպանություն կապույտ լույսից, ոչ փայլուն ակրիլ, ուլտրամանուշակագույն կլանիչ։ Ասֆերիկ առաջնային մակերևույթ/առանց աբեռացիայի/,հետին մակերևույթը 360</t>
    </r>
    <r>
      <rPr>
        <vertAlign val="superscript"/>
        <sz val="8"/>
        <rFont val="Arial LatArm"/>
        <family val="2"/>
      </rPr>
      <t>0</t>
    </r>
    <r>
      <rPr>
        <sz val="8"/>
        <rFont val="Arial LatArm"/>
        <family val="2"/>
      </rPr>
      <t xml:space="preserve"> էպիթելային բջջային արգելքով պաշտպանություն դեմ, օպտիկայի տրամագիծը 6,0մմ,ընդհանուր տրամագիծը 12,50մմ AConstant 118,4               16,0-1,17,0-1, 18, 0-1,18,5-1,19,0-3,19,5-3,20,0-5,20,5-5,21,0-5,21,5-5,22,0-5,22,5-5,23,0-3,23,5-3,24,0-2,24,5-1,25,0-1</t>
    </r>
  </si>
  <si>
    <t>Կիսակլոր ակնաբուժական դանակ</t>
  </si>
  <si>
    <t>Միկրվերիաբուժական դանակի տեսակը՝ թեք կիսակլոր, վերին սրմամբ,  տարատեսակը՝ անվտանգ (safety),շեղբի լայնությունը՝ 2.0 մմ, շեղբը թեք՝  թեքությունը 60 աստիճան: Շեղբի  նյութ`չժանգոտվող պողպատ (պարունակում է նիկել և քրոմ): Բռնակի նյութ`պոլիբութիլենտերեֆտալատ (PBT):1 տուփում 6 հատ: Նոր է, չօգտագործված:</t>
  </si>
  <si>
    <t>Ակնաբուժական դանակ   MVR20</t>
  </si>
  <si>
    <t xml:space="preserve">Միկրովիրաբուժական դանակի տեսակը: ուղիղ նիզակաձեւ, շեղբի լայնությունը՝ 1.2 մմ (20G),  շեղբը ուղիղ : Շեղբի  նյութ`չժանգոտվող պողպատ (պարունակում է նիկել և քրոմ): Բռնակի նյութ`պոլիբութիլենտերեֆտալատ (PBT):1 տուփում 6 հատ: Նոր է, չօգտագործված: </t>
  </si>
  <si>
    <t>Ակնաբուժական դանակ կեռատոմ 2,8մմ</t>
  </si>
  <si>
    <t xml:space="preserve">Միկրովիրաբուժական դանակի տեսակը՝ թեք երկսայր, տարատեսակը՝ անվտանգ (safety),շեղբի լայնությունը՝ 2.8 մմ, շեղբը թեք, թեքությունը՝ 45 աստիճան: Շեղբի  նյութ`չժանգոտվող պողպատ (պարունակում է նիկել և քրոմ): Բռնակի նյութ`պոլիբութիլենտերեֆտալատ (PBT):1 տուփի մեջ  6 հատ: Նոր է, չօգտագործված: </t>
  </si>
  <si>
    <t>33141121</t>
  </si>
  <si>
    <t>Վիկրիլ (Սուրջիկրիլ) թել 9-0</t>
  </si>
  <si>
    <t>Թել պոլիգլակտին կամ պոլիգլիկոլաթթու N 9/0, ասեղի տեսակը Spatula կրկնակի կողային սրվածքով, ստերիլ: Ասեղը բարձրորակ չժանգոտվող պողպատից՝ 6,2 մմ, 3/8 շրջագիծով, 2 ասեղով, թելի երկարությունը ոչ պակաս, քան՝ 30սմ:  Ֆորմատ՝ 1 հատ թել 2 ասեղով: Նոր է, չօգտագործված:</t>
  </si>
  <si>
    <t>Վիկրիլ (Սուրջիկրիլ) թել 7-0</t>
  </si>
  <si>
    <t>Թել պոլիգլակտին կամ պոլիգլիկոլաթթու N 7/0, ասեղի տեսակը Spatula կրկնակի կողային սրվածքով, ստերիլ: Ասեղը բարձրորակ չժանգոտվող պողպատից՝ 6,0 մմ, 3/8 շրջագիծով, 2 ասեղով, թելի երկարությունը ոչ պակաս, քան՝ 45սմ:  Ֆորմատ՝ 1 հատ թել 2 ասեղով: Նոր է, չօգտագործված:</t>
  </si>
  <si>
    <t xml:space="preserve">Ներկապսուլյար օղ,  նյութը՝ պոլիմեթիլմետակրիլատ (PMMA):  Օղի տրամագիծը 12 և13 մմ: 1 տուփի մեջ 1 հատ: Նոր է,  չօգտագործված: </t>
  </si>
  <si>
    <t>Ակնաբուժական դանակ     Side Port 1,0մմ</t>
  </si>
  <si>
    <t xml:space="preserve">Միկրովիրաբուժական դանակի տեսակը՝ Պարացենտեզի դանակ, շեղբի լայնությունը՝ 1,0 մմ, երկարությունը՝ 3,5մմ, շեղբը թեք, թեքությունը՝ 30 աստիճան: Շեղբի  նյութ`չժանգոտվող պողպատ (պարունակում է նիկել և քրոմ): Բռնակի նյութ`պոլիբութիլենտերեֆտալատ (PBT):1 տուփի մեջ  6 հատ: Նոր է, չօգտագործված: </t>
  </si>
  <si>
    <t>Ալկոն քարթրիջ</t>
  </si>
  <si>
    <t>Ներակնային ոսպնյակ</t>
  </si>
  <si>
    <t>Ներակնային ոսպնյակի  երկարությունը՝ 12.50 մմ,Ոսպնյակի օպտիկական մասի չափսը՝ 6.00 մմ, Մոդիֆիկացված C, Ներակնային ոսպնյակի հապտիկաների անկյունը՝ 0 աստիճան, Ներակնային ոսպնյակի կառուցվածքը՝ մեկ կտոր, Պոզիցիոն անցքերի քանակը՝ 0, Ներակնային ոսպնյակի օպտիկական նյութը՝ հիդրոֆիլ ակրիլ  ուլտրամանուշակագույն լույսի նկատմամաբ զտիչով , Առաջային խցիկի խորությունը՝ 5.00 մմ, Ներակնային ոսպնյակի օպտիկական A-կոնստանտը։ 118.00, Ոսպնյակի դիոպտրների աճման կարգը: Մեկ ամբողջական դիոպտրիայով՝ --10,0 -ից +35,0 : Կես դիոպտրիայով՝ +10,5 -ից +24,50:Քարթրիջի օգտագործման տեսակը՝ մեկանգամյա: Քարթրիջի ծայրի տրամագիծը՝ 2,0 մմ-ից 2,4 մմ:</t>
  </si>
  <si>
    <t>Ներակնային Տորիկ ոսպնյակ HumanOptics   ( Մոդել TORICA-aA)</t>
  </si>
  <si>
    <t>Ծալովի հիդրոֆիլ ոչ փայլուն ակրիլային միաբաղադրիչ  ինտրօկուլյար ետխցիկային ոսպնյակ ուլտրամանուշակագույն  և կապույտ լույսի նկատմամաբ զտիչներով, ասֆերիկ/առանց աբեռացիայի/:Ներակնային ոսպնյակի ընդհանուր տրամագիծը ՝  12.50 մմ, Ոսպնյակի օպտիկական մասի տրամագիծը ՝  6.00 մմ,Ներակնային ոսպնյակի օպտիկական նյութը `Առանց փայլի հիդրոֆիլային ակրիլ ուլտրամանուշակագույն կլանիչով ;  ջրի պարունակությունը 26% 35°C ջերմաստիճանում։ Ներակնային ոսպնյակի օպտիկական մասի կառուցվածքը՝  Տորիկ ասֆերիկ առջևի մակերես, համակողմանի շեղումներից զերծ: Ներակնային ոսպնյակի օպտիկական մասի հետին մակերեսը՝ 360° էպիթելի բջջային պատնեշով,  Ներակնային ոսպնյակի օպտիկական մասի  բեկման ինդեքսը՝ 1,40–1,43, Ներակնային ոսպնյակի օպտիկական մասի Abbe–ի թիվը՝  56,Հապտիկաի տեսակը՝ C մոդիֆիկացիա,Ներակնային ոսպնյակի հապտիկաների անկյունը՝  0°, Ներակնային ոսպնյակի A-կոնստանտը՝ Օպտիկական 118.4, Ուլտրաձայնային 118.1, Ոսպնյակի դիոպտերի աճման կարգը` SE: -20.0 - ից 60.0-ը ' Կես դիոպտրիայով Cyl: 1.0-ից 20.0-ը ' Կես դիոպտրիայով, (-20,5 D ≤ meridian  ≤ 60,5 D)</t>
  </si>
  <si>
    <t>Ներակնային Եռաֆոկալ ոսպնյակ HumanOptics   ( Մոդել TRIVA-aA)</t>
  </si>
  <si>
    <t>Ծալովի հիդրոֆիլ ոչ փայլուն ակրիլային միաբաղադրիչ ապագնդային ինտրօկուլյար ետխցիկային ոսպնյակ, ուլտրամանուշակագույն  և կապույտ լույսի նկատմամաբ զտիչներով, ասֆերիկ/առանց աբեռացիայի/: Ներակնային ոսպնյակի ընդհանուր տրամագիծը ՝  12.50 մմ Ոսպնյակի օպտիկական մասի տրամագիծը ՝  6.00 մմ Ներակնային ոսպնյակի օպտիկական նյութը `Առանց փայլի հիդրոֆիլային ակրիլ ուլտրամանուշակագույն կլանիչով ;  ջրի պարունակությունը 26% 35°C ջերմաստիճանում։ Ներակնային ոսպնյակի օպտիկական մասի կառուցվածքը՝  Եռաֆոկալ  IOL նախապես բեռնված SAFELOADER®-ում Ներակնային ոսպնյակի օպտիկական մասի հետին մակերեսը՝ 360° էպիթելի բջջային պատնեշով, Ներակնային ոսպնյակի օպտիկական մասի  բեկման ինդեքսը՝ 1,40–1,43   Ներակնային ոսպնյակի օպտիկական մասի Abbe–ի թիվը՝  56, Օպտիկական առանձնահատկություններ ,Կենտրոնական դիֆրակցիոն ասֆերիկ առջևի մակերես՝ բեկումային օպտիկական ծայրամասով  Հավելումներ IOL հարթությունում. +1,75 D / +3,5 D Հապտիկաի տեսակը՝ C մոդիֆիկացիա  Ներակնային ոսպնյակի հապտիկաների անկյունը՝  0°, Ներակնային ոսպնյակի A-կոնստանտը՝  Օպտիկական 118.4, Ուլտրաձայնային 118.1, Ոսպնյակի դիոպտերի աճման կարգը` Կես դիոպտրիայով՝ 10.0-ից +30,0 D</t>
  </si>
  <si>
    <t>Ներակնային ոսպնյակի երկարությունը՝12.5մմ,ոսպնյակի օպտիկական մասի չափսը՝6.0մմ,օպտիկական մասի տեսակը՝ բիկոնվեքս, Հապտիկաների տեսակը՝ Մոդիֆիկացված C, ներակնային ոսպնյակի հապտիկաների անկյունը՝5 աստիճան,ներակնային ոսպնյակի կառուցվածքը՝ մեկ կտոր, Պոզիցիոն անցքերի քանակը՝ 0,ներակնային ոսպնյակի օպտիկական նյութը՝ հիդրոֆիլ ասֆերիկ ակրիլ (25.5%ջրի պարունակությամբ)Ներակնային ոսպնյակի բեկման գործակիցը՝ չոր վիճակում 1.50/խոնավ վիճակում 1.46։ Օպտիկական A-կոնստանտը։ ուլտրաձայնային 118.0, օպտիկական 118.4, ոսպնյակի դիոպտրների աճման կարգը՝ կես դիոպտրիայով-10.0-ից մինչև +30.0։ Քարթրիջի օգտագործման տեսակը՝ մեկանդամյա։Քարտրիջի ծայրի տրամագիծը՝ 2.2մմ։</t>
  </si>
  <si>
    <t>33141201</t>
  </si>
  <si>
    <t>Բախիլ</t>
  </si>
  <si>
    <t>38411200</t>
  </si>
  <si>
    <t>Ջերմաչափ</t>
  </si>
  <si>
    <t>33141143</t>
  </si>
  <si>
    <t>Սկարիֆիկատոր</t>
  </si>
  <si>
    <t>33121180</t>
  </si>
  <si>
    <t>Ճնշաչափ</t>
  </si>
  <si>
    <t>33161220</t>
  </si>
  <si>
    <t xml:space="preserve">Շպատելներ </t>
  </si>
  <si>
    <t>33141115</t>
  </si>
  <si>
    <t>Բամբակ</t>
  </si>
  <si>
    <t>7*14  ախտահանված ֆիրմային նշանի առկայություն</t>
  </si>
  <si>
    <t>33141112</t>
  </si>
  <si>
    <t>Սպեղանի</t>
  </si>
  <si>
    <t>38511340</t>
  </si>
  <si>
    <t>Առարկայական ապակի</t>
  </si>
  <si>
    <t>33631241</t>
  </si>
  <si>
    <t>քլորհեքսիդին</t>
  </si>
  <si>
    <t>24451140</t>
  </si>
  <si>
    <t>զույգ</t>
  </si>
  <si>
    <t>ԷԱՃ</t>
  </si>
  <si>
    <t>Գիպս</t>
  </si>
  <si>
    <t>ներակնային արհեստական կոշտ /IOL/ կամ համար - ժեք։Ոսպնյակ միակոմպոնենտ,նյութը պոլիմեթիլմե -տակրիլատ /pmma/պաշտպանություն ուլտրամանու շակագույն ճառագայթներից, օպտիկայի տրամա -գիծը 6,0մմ,ընդհանուր տրամագիծը 12,50մմ, AConstant 118,2-118,4            17,0-1,18,0-1,18,5-1,19,0-2,19,5-2,20,0-3,20,5-3,21,0-3,21,5-3,22,0-3,22,5-3,23,0-2,23,5-2,24,0-1</t>
  </si>
  <si>
    <t>100*80 стерильный</t>
  </si>
  <si>
    <t>хлоргексидин</t>
  </si>
  <si>
    <t>Этанол</t>
  </si>
  <si>
    <t>Хлопок</t>
  </si>
  <si>
    <t>Перчатка</t>
  </si>
  <si>
    <t>лента</t>
  </si>
  <si>
    <t>Тест-полоска</t>
  </si>
  <si>
    <t>шприц</t>
  </si>
  <si>
    <t>Периферический венозный катетер</t>
  </si>
  <si>
    <t>Катетер</t>
  </si>
  <si>
    <t>линза</t>
  </si>
  <si>
    <t>Термометр</t>
  </si>
  <si>
    <t>Скарификатор</t>
  </si>
  <si>
    <t>քանակ</t>
  </si>
  <si>
    <t>միավորի գին</t>
  </si>
  <si>
    <t>SidaJect Injector   disposable cartridge</t>
  </si>
  <si>
    <t xml:space="preserve">Աչքի վիրակապ </t>
  </si>
  <si>
    <t>Ստերիլ, վիրակապ սպեղանի, բարձիկով՝ կպչուն և չկպչուն բամբակյա,փափուկ 8.2*5.7սմ, բարձր կլանմամբ և ակտիվությամբ։Նախատեսված է հետվիրահատական ինչպես նաև տեսողությունը սահմանափակել լույսից և փոշուց</t>
  </si>
  <si>
    <t>Թել PROHENE</t>
  </si>
  <si>
    <t xml:space="preserve">Սինթետիկ /պոլիպրոպիլեն/ 6.0 և 7.0 ստերիլ չներծծվող վիրաբուժական նյութ, կապույտ պոլիոլեֆինի իզիո տակտիկ բյուրեղային ստերեսիզոմեի </t>
  </si>
  <si>
    <t>Ներակնային օղակ 11,0; 12,0; 13,0</t>
  </si>
  <si>
    <t xml:space="preserve">Թել </t>
  </si>
  <si>
    <t>նեյլոն 10-06/0.2մետրիկ,15սմ/ սև մոնոմանրաթել,կողքի կտրում երկբևեռ 2 ասեղով չներծծվող ստերիլ վիրաբուժական նյութ</t>
  </si>
  <si>
    <t>Դեղամիջոցների և ինֆուզոն  լուծույթի երակային ներմուծման համար, մ/օ  Կաթիլային խցիկ, կաթիլների հոսքի կարգավորիչ թափանցիկ և ճկուն խողովակ, ոչ պակաս, քան 150սմ, ներարկման ասեղ:Փաթեթավորման վրա նշված լինի արտադրությունը և պիտանելիության ժամկետը: Պահպանման ժամկետը առվազն՝ 3 տարի:</t>
  </si>
  <si>
    <t>Ախտահանված բժշկական ձեռնոցներ, մ/օ առանց փոշի /տալկ/, անհատական փաթեթավորված, էթիլեն օքսիդ  /EO / կամ գամմա ճառագայթում , փաթեթավորման վրա նշված լինի արտադրողը, չափսը, արտադրության և պիտանելիության ժամկետը՝ առնվազն 3-5 տարի /ըստ նյութի/:Չափսերը՝ 7,:</t>
  </si>
  <si>
    <t>Ախտահանված բժշկական ձեռնոցներ, մ/օ առանց փոշի /տալկ/, անհատական փաթեթավորված, էթիլեն օքսիդ  /EO / կամ գամմա ճառագայթում , փաթեթավորման վրա նշված լինի արտադրողը, չափսը, արտադրության և պիտանելիության ժամկետը՝ առնվազն 3-5 տարի /ըստ նյութի/:Չափսերը՝ 8,:</t>
  </si>
  <si>
    <t>Ախտահանված բժշկական ձեռնոցներ, մ/օ առանց փոշի /տալկ/, անհատական փաթեթավորված, էթիլեն օքսիդ  /EO / կամ գամմա ճառագայթում , փաթեթավորման վրա նշված լինի արտադրողը, չափսը, արտադրության և պիտանելիության ժամկետը՝ առնվազն 3-5 տարի /ըստ նյութի/:Չափսերը՝ 8.5,:</t>
  </si>
  <si>
    <t>Վիրակապ</t>
  </si>
  <si>
    <t xml:space="preserve">     Փայտյա շպատել / լեզվի սեղմիչ/ օգտագործվում է բերանի խոռոչի զննման ժամանակ:Նյութը բնական  փայտ, հարթ մշակված, երկարությունը մոտ 150մմ,լայն. 18-20մմ, հաստ՝ 1,5-2մմ:Մ/Օ, ոչ ստերիլ, 100հատ փաթեթում, 5տարի ժամկետով, ճիշտ պահպանման պայմաններում:</t>
  </si>
  <si>
    <t xml:space="preserve">    Բժշկական բամբակ, վերքերի մշակման մաքրման և ախտահանման համար: Օգտագործվում է ներարկումների, բժշկական միջամտությունների համար: 100%                                                 Բամբակ, սպիտակեցված, առանց քիմիական վնասակար հավելումների:Ոչ         ախտահանված, բարձր կլանողականության, փափուկ, չի գրգռում մաշկը:Մ/Օ                                                 փաթեթավորումը 50գ: Պիտանելիության ժամկետը 5 տարի՝պահպանման ճիշտ                                                պայմաններում: </t>
  </si>
  <si>
    <t xml:space="preserve">   Սպիրտային լուծույթ, 0,5%, պլաստիկ տարա 1 լիտրանոց: Տարայի վրա նշված է                                         արտադրողը, արտադրման ամսաթիվը և պիտանելիության ժամկետը՝ 3-5 տարի,                                           ճիշտ պահպանման պայմաններում:</t>
  </si>
  <si>
    <t xml:space="preserve">   100մլ ախտորոշման համար /լաբորատոր/ օգտագործման համար ծավալը ՝  100 մլ, պլաստիկ, կափարիչով,  մ/օ անհատական փաթեթով: Պիտանելիության ժամկետը 5-10 տարի, ոչ ախտահանված:</t>
  </si>
  <si>
    <t>Տարա</t>
  </si>
  <si>
    <t xml:space="preserve">   Թեստ-երիզ Contur plus  գլյուկոմետրի համար, պլաստիկ շերտ՝ քիմիական ակտիվ մակերեսով, էնզիմային զգայուն շերտով: Մ/Օ, փաթեթավորված զերծ խոնավությունից:Պիտանելիության ժամկետը 18-24  ամիս:</t>
  </si>
  <si>
    <t>Ֆոլեի կաթետր երկու մուտքով G20</t>
  </si>
  <si>
    <t>Ֆոլեի կաթետր երկու մուտքով G18</t>
  </si>
  <si>
    <t xml:space="preserve">     Յոդ  5% 30մլ, մաշկի, վերքերի ախտահանման համար:Հեղուկ, թափանցիկ դեղին կամ կարմրավուն լուծույթ ունի հատուկ յոդային հոտ: Ապակե տարա, պիտանելիության ժամկետը 3-5 տարի,փակ փաթեթում:</t>
  </si>
  <si>
    <t>Յոդ</t>
  </si>
  <si>
    <t>Պովիդոն յոդ</t>
  </si>
  <si>
    <t>10% լուծույթ, մաշկի և լորձաթաղանթների ախտահանման համար: Կարմրավուն լուծույթ, յոդային հատուկ հոտով,միայն արտաքին օգտագործման համար: Փաթեթավորումը պլաստիկե տարա 100մլ, պիտանելիության ժամկետը 3-5 տարի, փակ տարայում:</t>
  </si>
  <si>
    <t>Մեխանիկական, չափման մեթոդը՝ Կորոտկովի մեթոդ՝ստետասկոպի օգնությամբ: Չափման միջակայք՝ 0-300mm Hg, մոնիտոր՝ մետաղյա կորպուս, տրամագիծ 56մմ: Մանժետ՝ նեյլոնե, չափ՝ 22-32սմ,Բալոն՝ լատեքսազուրկ ռետինե, Ստետասկոպ՝ ներառված է: Չափման եղանակ՝ ձեռքով փչում և բաց թողում:Պիտանելիության ժամկետը 2 տարի: Պրոֆեսիոնալ տիպի տոնոմետր՝ նախատեսված երկարատև օգտագործման համար:</t>
  </si>
  <si>
    <t xml:space="preserve">   Բժշկական չափսերը 2,5*5սմ, գլանափաթեթ, օգտագործվում է վիրակապությունների ժամանակ:</t>
  </si>
  <si>
    <t>Օգտագործվում է լաբորատորիաներում, մետաղական ստերիլ, սայրեր,պլաստիկե բռնակով, սայրի երկարություն մոտ 1-2մմ,մ/օ, անհատական փաթեթավորմամբ, պիտանելիության ժամկետը՝ 5 տարի</t>
  </si>
  <si>
    <t>Շաքարաչափիչ</t>
  </si>
  <si>
    <t>Contur plus, արյան մեջ գլյուկոզայի մակարդակի չափման համար: Չափման մեթոդը էլեկտրաքիմիական: Համապատասխանում է ISO 15197 ստանդարտին,  չափման ժամանակը 5-10 վրկ, պիտանելիության ժամկետը՝ 5 տարի:</t>
  </si>
  <si>
    <t>Թեսթ զոլեր</t>
  </si>
  <si>
    <t>Գել</t>
  </si>
  <si>
    <t xml:space="preserve">    ՈՒլտրաձայնային, օգտագորժվում է ուլտրաձայնային հետազոտությունների ժամանակ; Թափանցիկ կամ բաց կապույտ գել,  հոտազուրկ կամ թույլ հոտով, ջրային հիմքով: Համատեղելի է բոլոր ուլտրաձայնային սարքերի հետ, չի վնասում սենսորները: Կաթիլավոր տարա 250մլ, պիտանելիության ժամկետը 3-5 տարի, պահպանման պայմաններ 5-300 C հեռու արևից և սառեցումից; Համապատասխանում է ISO 13485/ըստ արտադրողի/:</t>
  </si>
  <si>
    <t>Անիոս</t>
  </si>
  <si>
    <t>Ջրածնի պերօքսիդ</t>
  </si>
  <si>
    <t>Ռիվանոլ</t>
  </si>
  <si>
    <t xml:space="preserve">    Էթաքրիդին նակտատ, 0,1% լուծույթ, ապակյա կամ պլաստիկե տարա 100մլ, դեղին գույնի թափանցիկ հեղուկ, թույլ հոտով: Պիտանելիության ժամկետը՝ 3 տարի: Համապատասխանում է CE /ISO /ըստ արտադրողի/:</t>
  </si>
  <si>
    <t>Ֆուրացիլին</t>
  </si>
  <si>
    <t>Նիտրոֆուրալ, 0,02գ /20մգ/ լուծույթ պատրաստելու համար, վերքերի, այրվածքների, խցերի մշակման համար, դեղին գույնի, թույլ հոտով: Պիտանելիության ժամկետը 5 տարի: Համապատասխանում է CE / ISO /ըստ արտադրողի/:</t>
  </si>
  <si>
    <t>Մե-գա-քլին</t>
  </si>
  <si>
    <t xml:space="preserve">  Բժշկական մ/օ, էլաստիկ եզրերով, հիպոալերգեն, շնչող: Չափսերը՝ստանդարտ, գույնը կապույտ, կանաչ, սպիտակ /ըստ մատակարարի/:Ոչ  ստերիլ, պիտանելիության ժամկետը ՝ 5 տարի:</t>
  </si>
  <si>
    <t>Գլխարկ</t>
  </si>
  <si>
    <t xml:space="preserve">   Քիմիական միջոց է բժշկական գործիքների ախտահանման և մանրէազերծման համար: Նախնական մաքրում, բարձր և միջին մակարդակի ախտահանում, մանրէազերծում:1 լիտրանոց պլաստիկե տարա, պիտանելիության ժամկետը արտադրողի կողմից։</t>
  </si>
  <si>
    <t>սպեղանի</t>
  </si>
  <si>
    <t>բժշկական սպեղանի սանտավիկ</t>
  </si>
  <si>
    <t xml:space="preserve">քլորամֆենիկոլ,մեթիլուրացիլ </t>
  </si>
  <si>
    <t>քսուք 40գ</t>
  </si>
  <si>
    <r>
      <t xml:space="preserve">     Զննման ձեռնոցներ, մ/օ ոչ ստերիլ, նյութը՝ նիտրիլ /լատեքս/ առանց փոշի, երկկողմանի օգտագործման, չափսերը՝ S, M, L: Պատռման և ձգման նկատմամբ դիմացկուն, փաթեթավորում՝ ոչ ստերիլ տուփերով /100/հատ, տուփի վրա նշված է արտադրողը, չափսը, արտադրության և  պիտանելիության ժամկետները: Պահել չոր և մաքուր վայրում: Ջերմաստիճանը +5</t>
    </r>
    <r>
      <rPr>
        <vertAlign val="superscript"/>
        <sz val="11"/>
        <rFont val="Sylfaen"/>
        <family val="1"/>
        <charset val="204"/>
      </rPr>
      <t xml:space="preserve">0  </t>
    </r>
    <r>
      <rPr>
        <sz val="11"/>
        <rFont val="Sylfaen"/>
        <family val="1"/>
        <charset val="204"/>
      </rPr>
      <t>C -ից +30</t>
    </r>
    <r>
      <rPr>
        <vertAlign val="superscript"/>
        <sz val="11"/>
        <rFont val="Sylfaen"/>
        <family val="1"/>
        <charset val="204"/>
      </rPr>
      <t>0</t>
    </r>
    <r>
      <rPr>
        <sz val="11"/>
        <rFont val="Sylfaen"/>
        <family val="1"/>
        <charset val="204"/>
      </rPr>
      <t>C, արևի ուղիղ ճառագայթներից և  խոնավությունից հեռու:Առնվազն 3-5 տարի պիտանելիության ժամկետ                                                                                                                                           -Համապատասխանում է ЕН 455                                                                                                                                         -ISO 13485                                                                                                                                                                           -CE համապատասխանություն</t>
    </r>
  </si>
  <si>
    <r>
      <t xml:space="preserve">     145*30մմ չափսի, համաատասխանում է ԷՍԳ-ի սարքին:Բարձրորակ թղթային հիմք, էներգիայի փոխանցման համար հարթ մակերես,ստույգ գրանցման ապահովման համար, անհատական փաթեթավորում, գլանափաթեթ:Պահպանումը՝ չոր, զով տեղ 5-30</t>
    </r>
    <r>
      <rPr>
        <vertAlign val="superscript"/>
        <sz val="11"/>
        <rFont val="Sylfaen"/>
        <family val="1"/>
        <charset val="204"/>
      </rPr>
      <t xml:space="preserve">0  </t>
    </r>
    <r>
      <rPr>
        <sz val="11"/>
        <rFont val="Sylfaen"/>
        <family val="1"/>
        <charset val="204"/>
      </rPr>
      <t>C; Պիտանելիության ժամկետը 5 տարի:</t>
    </r>
  </si>
  <si>
    <r>
      <t xml:space="preserve">    210*140*30 չափսի, համաատասխանում է ԷՍԳ-ի սարքին:Բարձրորակ թղթային հիմք, էներգիայի փոխանցման համար հարթ մակերես,ստույգ գրանցման ապահովման համար, անհատական փաթեթավորում, պահպանումը՝ չոր, զով տեղ 5-30</t>
    </r>
    <r>
      <rPr>
        <vertAlign val="superscript"/>
        <sz val="11"/>
        <rFont val="Sylfaen"/>
        <family val="1"/>
        <charset val="204"/>
      </rPr>
      <t xml:space="preserve">0  </t>
    </r>
    <r>
      <rPr>
        <sz val="11"/>
        <rFont val="Sylfaen"/>
        <family val="1"/>
        <charset val="204"/>
      </rPr>
      <t>C;  Պիտանելիության ժամկետը 5  տարի:</t>
    </r>
  </si>
  <si>
    <r>
      <t xml:space="preserve">    210*140 չափսի, համաատասխանում է ԷՍԳ-ի սարքին:Բարձրորակ թղթային հիմք, էներգիայի փոխանցման համար հարթ մակերես,ստույգ գրանցման ապահովման համար, անհատական փաթեթավորում,գլանափաթեթ: Պահպանումը՝ չոր, զով տեղ՝ 5-30</t>
    </r>
    <r>
      <rPr>
        <vertAlign val="superscript"/>
        <sz val="11"/>
        <rFont val="Sylfaen"/>
        <family val="1"/>
        <charset val="204"/>
      </rPr>
      <t xml:space="preserve">0  </t>
    </r>
    <r>
      <rPr>
        <sz val="11"/>
        <rFont val="Sylfaen"/>
        <family val="1"/>
        <charset val="204"/>
      </rPr>
      <t>C: Պիտանելիության ժամկետը 5 տարի</t>
    </r>
  </si>
  <si>
    <r>
      <t xml:space="preserve"> Ոչ ստերիլ վիրակապ, չափսը՝7*14սմ, նախատեսված է վերքերի փակման, պաշտպանության և արտազատումների կլանման համար՝վիրաբուժական և բուժական միջամտությունների համար: Բարձր կլանողականություն լավ օդաթափանցելիություն, չի գրգռում, նշված են չափսը, արտադրողը և պիտանելիության ժամկետը: Պահպանումը՝ չոր և  մաքուր պայմաններ, ջերմաստիճանը՝ +5 </t>
    </r>
    <r>
      <rPr>
        <vertAlign val="superscript"/>
        <sz val="11"/>
        <rFont val="Sylfaen"/>
        <family val="1"/>
        <charset val="204"/>
      </rPr>
      <t xml:space="preserve">0 </t>
    </r>
    <r>
      <rPr>
        <sz val="11"/>
        <rFont val="Sylfaen"/>
        <family val="1"/>
        <charset val="204"/>
      </rPr>
      <t xml:space="preserve">C-ից +30 </t>
    </r>
    <r>
      <rPr>
        <vertAlign val="superscript"/>
        <sz val="11"/>
        <rFont val="Sylfaen"/>
        <family val="1"/>
        <charset val="204"/>
      </rPr>
      <t xml:space="preserve">0 </t>
    </r>
    <r>
      <rPr>
        <sz val="11"/>
        <rFont val="Sylfaen"/>
        <family val="1"/>
        <charset val="204"/>
      </rPr>
      <t xml:space="preserve">C, խոնավությունից և արևի ուղիղ ճառագայթներից հեռու: Պիտանելիության ժամկետը առվազն 5 տարի: Համապատասխանում է ISO 13485:                    </t>
    </r>
  </si>
  <si>
    <r>
      <t xml:space="preserve">       Էթիլային սպիրտ 96%, լաբորատոր կիրառման, նախատեսված է ժշկական</t>
    </r>
    <r>
      <rPr>
        <b/>
        <sz val="11"/>
        <rFont val="Sylfaen"/>
        <family val="1"/>
        <charset val="204"/>
      </rPr>
      <t xml:space="preserve">   </t>
    </r>
    <r>
      <rPr>
        <sz val="11"/>
        <rFont val="Sylfaen"/>
        <family val="1"/>
        <charset val="204"/>
      </rPr>
      <t>օգտագործման համար:Քիմիական բանաձև՝ C</t>
    </r>
    <r>
      <rPr>
        <vertAlign val="subscript"/>
        <sz val="11"/>
        <rFont val="Sylfaen"/>
        <family val="1"/>
        <charset val="204"/>
      </rPr>
      <t xml:space="preserve">2 </t>
    </r>
    <r>
      <rPr>
        <sz val="11"/>
        <rFont val="Sylfaen"/>
        <family val="1"/>
        <charset val="204"/>
      </rPr>
      <t>H</t>
    </r>
    <r>
      <rPr>
        <vertAlign val="subscript"/>
        <sz val="11"/>
        <rFont val="Sylfaen"/>
        <family val="1"/>
        <charset val="204"/>
      </rPr>
      <t xml:space="preserve">2  </t>
    </r>
    <r>
      <rPr>
        <sz val="11"/>
        <rFont val="Sylfaen"/>
        <family val="1"/>
        <charset val="204"/>
      </rPr>
      <t>OH, մոլեկուլային զանգված՝ 46,07գ/մոլ, արտաքին տեսքը՝ թափանցիկ, անգույն հեղուկ   հոտ՝բնորոշ, չի պարունակում մեթանոլ կամ այլ նյութեր, փաթեթավորում պլաստիկե տարաներ, ծավալը 1լ, հերմետիկ փակված: Մակնանշում՝ անվանում, կոնցենտրացիա, արտադրող,արտադրության ամսաթիվ և պիտանելիության ժամկետ: Օգտագործման ցուցումներ ևանվտանգության նշումներ:Պահպանումը՝ ստերիլ փակ տարայում, ջերմաստիճանը+5</t>
    </r>
    <r>
      <rPr>
        <vertAlign val="superscript"/>
        <sz val="11"/>
        <rFont val="Sylfaen"/>
        <family val="1"/>
        <charset val="204"/>
      </rPr>
      <t xml:space="preserve">0 </t>
    </r>
    <r>
      <rPr>
        <sz val="11"/>
        <rFont val="Sylfaen"/>
        <family val="1"/>
        <charset val="204"/>
      </rPr>
      <t>C-ից  +25</t>
    </r>
    <r>
      <rPr>
        <vertAlign val="superscript"/>
        <sz val="11"/>
        <rFont val="Sylfaen"/>
        <family val="1"/>
        <charset val="204"/>
      </rPr>
      <t xml:space="preserve">0  </t>
    </r>
    <r>
      <rPr>
        <sz val="11"/>
        <rFont val="Sylfaen"/>
        <family val="1"/>
        <charset val="204"/>
      </rPr>
      <t>C: Հեռու բաց կրակից և ջերմության աղբյուրից, լավ օդափոխվող տարածքում, պիտանելիության ժամկետը առնվազն 3 տարի:</t>
    </r>
  </si>
  <si>
    <r>
      <t xml:space="preserve">      70% /էթիլային սպիրտ/, նախատեսված է մաշկի ախտահանման, ներարկումից առաջ մշակման, բժշկական գործիքների և մակերեսների ախտահանման համար:Քիմիական բանաձևը՝ C</t>
    </r>
    <r>
      <rPr>
        <vertAlign val="subscript"/>
        <sz val="11"/>
        <rFont val="Sylfaen"/>
        <family val="1"/>
        <charset val="204"/>
      </rPr>
      <t xml:space="preserve">2 </t>
    </r>
    <r>
      <rPr>
        <sz val="11"/>
        <rFont val="Sylfaen"/>
        <family val="1"/>
        <charset val="204"/>
      </rPr>
      <t>H</t>
    </r>
    <r>
      <rPr>
        <vertAlign val="subscript"/>
        <sz val="11"/>
        <rFont val="Sylfaen"/>
        <family val="1"/>
        <charset val="204"/>
      </rPr>
      <t xml:space="preserve">5 </t>
    </r>
    <r>
      <rPr>
        <sz val="11"/>
        <rFont val="Sylfaen"/>
        <family val="1"/>
        <charset val="204"/>
      </rPr>
      <t>OH, արտաքին տեսքը թափանցիկ, անգույն հեղուկ, հոտը՝ բնորոշ է էթանոլին: Որակը՝բժշկական, չի պարունակում մեթանոլ կամ այլ նյութեր, լիովին խառնվում է ջրում, փաթեթավորում՝ 500մլ, հերմետիկ փակված, մակնանշում՝ անվանում և                     կոնցենտրացիա, արտադրող, արտադրության ամսաթիվ և պիտանելիության ժամկետ, անվտանգության նշումներ: Պիտանելիության ժամկետը առնվազն 3 տարի:</t>
    </r>
  </si>
  <si>
    <r>
      <t xml:space="preserve">   1մլ pp պլաստիկ, առանց լատեքս, ստերիլ մ/օ անհատական փաթեթ,                                              պիտանելիության ժամկետը 5 տարի, չոր, զով տեղ 5-30</t>
    </r>
    <r>
      <rPr>
        <vertAlign val="superscript"/>
        <sz val="11"/>
        <rFont val="Sylfaen"/>
        <family val="1"/>
        <charset val="204"/>
      </rPr>
      <t xml:space="preserve">0  </t>
    </r>
    <r>
      <rPr>
        <sz val="11"/>
        <rFont val="Sylfaen"/>
        <family val="1"/>
        <charset val="204"/>
      </rPr>
      <t>C, հեռու արևից:</t>
    </r>
  </si>
  <si>
    <r>
      <t>Մ/Օ</t>
    </r>
    <r>
      <rPr>
        <b/>
        <sz val="11"/>
        <rFont val="Sylfaen"/>
        <family val="1"/>
        <charset val="204"/>
      </rPr>
      <t xml:space="preserve">  </t>
    </r>
    <r>
      <rPr>
        <sz val="11"/>
        <rFont val="Sylfaen"/>
        <family val="1"/>
        <charset val="204"/>
      </rPr>
      <t>նախատեսված է երակային ճանապարհով հեղուկների, դեղերի կամ դոնորային հեղուկների ներարկման համար:Չափսերը՝ G22:Կառուցվածք՝ ներքին խողովակ, ասեղ, լյուեր-լոք միացում: Յուրաքանչյուր կաթետր անհատական փաթեթում, վրան նշված չափսը, արտադրողը,  արտադրության ամսաթիվը, պիտանելիության ժամկետը                                        առնվազն 5 տարի:Որակը /SO 13485/CE,բժշկական սարքավորումներին                                                             համապատասխան:</t>
    </r>
  </si>
  <si>
    <r>
      <t>Մ/Օ</t>
    </r>
    <r>
      <rPr>
        <b/>
        <sz val="11"/>
        <rFont val="Sylfaen"/>
        <family val="1"/>
        <charset val="204"/>
      </rPr>
      <t xml:space="preserve">  </t>
    </r>
    <r>
      <rPr>
        <sz val="11"/>
        <rFont val="Sylfaen"/>
        <family val="1"/>
        <charset val="204"/>
      </rPr>
      <t>նախատեսված է երակային ճանապարհով հեղուկների, դեղերի կամ դոնորային հեղուկների ներարկման համար:Չափսերը՝ G24:Կառուցվածք՝ ներքին խողովակ, ասեղ, լյուեր-լոք միացում: Յուրաքանչյուր կաթետր անհատական փաթեթում, վրան նշված չափսը, արտադրողը,  արտադրության ամսաթիվը, պիտանելիության ժամկետը                                        առնվազն 5 տարի:Որակը /SO 13485/CE,բժշկական սարքավորումներին                                                             համապատասխան:</t>
    </r>
  </si>
  <si>
    <r>
      <t>Մ/Օ</t>
    </r>
    <r>
      <rPr>
        <b/>
        <sz val="11"/>
        <rFont val="Sylfaen"/>
        <family val="1"/>
        <charset val="204"/>
      </rPr>
      <t xml:space="preserve">  </t>
    </r>
    <r>
      <rPr>
        <sz val="11"/>
        <rFont val="Sylfaen"/>
        <family val="1"/>
        <charset val="204"/>
      </rPr>
      <t>նախատեսված է երակային ճանապարհով հեղուկների, դեղերի կամ դոնորային հեղուկների ներարկման համար:Չափսերը՝ G20:Կառուցվածք՝ ներքին խողովակ, ասեղ, լյուեր-լոք միացում: Յուրաքանչյուր կաթետր անհատական փաթեթում, վրան նշված չափսը, արտադրողը,  արտադրության ամսաթիվը, պիտանելիության ժամկետը                                        առնվազն 5 տարի:Որակը /SO 13485/CE,բժշկական սարքավորումներին                                                             համապատասխան:</t>
    </r>
  </si>
  <si>
    <r>
      <t>Թաղանթային պլաստիկ  կամ նիտրիլ, ջրակայուն, ստանդարտ չափերի, մ/օ, հիվանդանոցներում,լաբորատորիայում, մաքուր տարածքներում պաշտպանել կոշիկային ծածկույթը:Պահպանումը՝ չոր, մութ տեղում, ջերմաստիճանը +5</t>
    </r>
    <r>
      <rPr>
        <vertAlign val="superscript"/>
        <sz val="11"/>
        <rFont val="Sylfaen"/>
        <family val="1"/>
        <charset val="204"/>
      </rPr>
      <t xml:space="preserve">0  </t>
    </r>
    <r>
      <rPr>
        <sz val="11"/>
        <rFont val="Sylfaen"/>
        <family val="1"/>
        <charset val="204"/>
      </rPr>
      <t>C-ից +30</t>
    </r>
    <r>
      <rPr>
        <vertAlign val="superscript"/>
        <sz val="11"/>
        <rFont val="Sylfaen"/>
        <family val="1"/>
        <charset val="204"/>
      </rPr>
      <t xml:space="preserve">0  </t>
    </r>
    <r>
      <rPr>
        <sz val="11"/>
        <rFont val="Sylfaen"/>
        <family val="1"/>
        <charset val="204"/>
      </rPr>
      <t>C, հեռու արևի ուղիղ ճառագայթներից:Փա թեթավորում՝ 50 կամ 100 հատ:Փաթեթի վրա նշվում է արտադրողը, պիտանելիությունը:</t>
    </r>
  </si>
  <si>
    <r>
      <t xml:space="preserve">     Գիպսի փաթաթան, 3մ*20սմ, բնադիր գիպս  պլաստիկ հիմք, ժամանակակից                 Տարբերակների համար, հեշտ կտրելի և ձևավորվող: Վնասվածքների համար: Մ/Օ անհատական փաթեթավորմամբ: Պահպանումը՝ չոր, զով տեղում, հեռու</t>
    </r>
    <r>
      <rPr>
        <vertAlign val="superscript"/>
        <sz val="11"/>
        <rFont val="Sylfaen"/>
        <family val="1"/>
        <charset val="204"/>
      </rPr>
      <t xml:space="preserve">  </t>
    </r>
    <r>
      <rPr>
        <sz val="11"/>
        <rFont val="Sylfaen"/>
        <family val="1"/>
        <charset val="204"/>
      </rPr>
      <t>քամուց և ջերմաստիճանի մեծ տատանումներից:Պիտանելիության ժամկետը՝ ֆիբրո /պլաստիկ հիմք/ 2-3 տարի:</t>
    </r>
  </si>
  <si>
    <r>
      <t xml:space="preserve">   Բժշկական ջերմաչափ, ապակյա, չափման միջակայքը 32,0 </t>
    </r>
    <r>
      <rPr>
        <vertAlign val="superscript"/>
        <sz val="11"/>
        <rFont val="Sylfaen"/>
        <family val="1"/>
        <charset val="204"/>
      </rPr>
      <t xml:space="preserve">0 </t>
    </r>
    <r>
      <rPr>
        <sz val="11"/>
        <rFont val="Sylfaen"/>
        <family val="1"/>
        <charset val="204"/>
      </rPr>
      <t>C-42.9</t>
    </r>
    <r>
      <rPr>
        <vertAlign val="superscript"/>
        <sz val="11"/>
        <rFont val="Sylfaen"/>
        <family val="1"/>
        <charset val="204"/>
      </rPr>
      <t xml:space="preserve">0 </t>
    </r>
    <r>
      <rPr>
        <sz val="11"/>
        <rFont val="Sylfaen"/>
        <family val="1"/>
        <charset val="204"/>
      </rPr>
      <t>C,  փաթեթավորումը՝ 1հատ անհատական փաթեթ, պաշտպանիչ պատյանով, առնվազն /3-5 տարի պիտալենիության ժամկետով /արտադրողի պայմաններով/:</t>
    </r>
  </si>
  <si>
    <r>
      <t xml:space="preserve">    Լաբորատոր նյութերի</t>
    </r>
    <r>
      <rPr>
        <b/>
        <sz val="11"/>
        <rFont val="Sylfaen"/>
        <family val="1"/>
        <charset val="204"/>
      </rPr>
      <t xml:space="preserve">, </t>
    </r>
    <r>
      <rPr>
        <sz val="11"/>
        <rFont val="Sylfaen"/>
        <family val="1"/>
        <charset val="204"/>
      </rPr>
      <t>հեղուկների,սոսինձների տեղափոխում և փորձարկում:</t>
    </r>
    <r>
      <rPr>
        <b/>
        <sz val="11"/>
        <rFont val="Sylfaen"/>
        <family val="1"/>
        <charset val="204"/>
      </rPr>
      <t xml:space="preserve"> </t>
    </r>
    <r>
      <rPr>
        <sz val="11"/>
        <rFont val="Sylfaen"/>
        <family val="1"/>
        <charset val="204"/>
      </rPr>
      <t xml:space="preserve">Բորոսիլիկատե ապակի, հակաքիմիական ջերմակայուն: Չի կարող կոտրվել                                                  հեշտությամբ, մ/օ, պիտանելիության ժամկետը 5-10 տարի, ճիշտ պահպանման                                                 պայմաններում: </t>
    </r>
  </si>
  <si>
    <r>
      <t xml:space="preserve">   </t>
    </r>
    <r>
      <rPr>
        <sz val="11"/>
        <rFont val="Sylfaen"/>
        <family val="1"/>
        <charset val="204"/>
      </rPr>
      <t>Չորացման պահարանների համար նախատեսված՝ աշխատանքային ռեժիմների վերահսկման, ջերմաստիճանի և չորացման գործընթացի արդյունավետության ստուգման: Քիմիական ինդիկատորային շերտ, որը փոխում է գույնը՝ կախված ձերմաստիճանից, ազդեցության տևողությունից: Չափսերը՝ ստանդարտ, ջերմաստիճանի միջակայքը 60</t>
    </r>
    <r>
      <rPr>
        <vertAlign val="superscript"/>
        <sz val="11"/>
        <rFont val="Sylfaen"/>
        <family val="1"/>
        <charset val="204"/>
      </rPr>
      <t xml:space="preserve">0 </t>
    </r>
    <r>
      <rPr>
        <sz val="11"/>
        <rFont val="Sylfaen"/>
        <family val="1"/>
        <charset val="204"/>
      </rPr>
      <t>C-180</t>
    </r>
    <r>
      <rPr>
        <vertAlign val="superscript"/>
        <sz val="11"/>
        <rFont val="Sylfaen"/>
        <family val="1"/>
        <charset val="204"/>
      </rPr>
      <t xml:space="preserve">0  </t>
    </r>
    <r>
      <rPr>
        <sz val="11"/>
        <rFont val="Sylfaen"/>
        <family val="1"/>
        <charset val="204"/>
      </rPr>
      <t>C: Մ/օ, պիտանելիության ժամկետը 2-3 տարի:Համապատասխանում է ISO 11140                                                   կամ համարժեք:</t>
    </r>
  </si>
  <si>
    <r>
      <t xml:space="preserve">   Թեստ զոլեր ավտոկլավի համար, ավտոկլավի ստերիլիզացիոն  գործընթացի վերահսկման համար:Ջերմաստիճանի ճնշման և գոլորշու ներթափանցման ստուգում: Քիմիական ինդիկատոր,գույնի հստակ փոփոխություն գոլորշու ազդեցության տակ: Աշխատանքային ռեժիմներ՝ 121</t>
    </r>
    <r>
      <rPr>
        <vertAlign val="superscript"/>
        <sz val="11"/>
        <rFont val="Sylfaen"/>
        <family val="1"/>
        <charset val="204"/>
      </rPr>
      <t xml:space="preserve">0   </t>
    </r>
    <r>
      <rPr>
        <sz val="11"/>
        <rFont val="Sylfaen"/>
        <family val="1"/>
        <charset val="204"/>
      </rPr>
      <t>C 15-20 րոպե, 132</t>
    </r>
    <r>
      <rPr>
        <vertAlign val="superscript"/>
        <sz val="11"/>
        <rFont val="Sylfaen"/>
        <family val="1"/>
        <charset val="204"/>
      </rPr>
      <t xml:space="preserve">0 </t>
    </r>
    <r>
      <rPr>
        <sz val="11"/>
        <rFont val="Sylfaen"/>
        <family val="1"/>
        <charset val="204"/>
      </rPr>
      <t>C-134</t>
    </r>
    <r>
      <rPr>
        <vertAlign val="superscript"/>
        <sz val="11"/>
        <rFont val="Sylfaen"/>
        <family val="1"/>
        <charset val="204"/>
      </rPr>
      <t xml:space="preserve">0 </t>
    </r>
    <r>
      <rPr>
        <sz val="11"/>
        <rFont val="Sylfaen"/>
        <family val="1"/>
        <charset val="204"/>
      </rPr>
      <t>C – 3-5  րոպե:Չափսերը ստանդարտ, մ/օ, պիտանելիության ժամկետը՝ 2-3 տարի: Համապատասխանում է ISO 11140-1  կամ համարժեք:</t>
    </r>
  </si>
  <si>
    <r>
      <t xml:space="preserve">3% /քիմ. բանաձև H </t>
    </r>
    <r>
      <rPr>
        <vertAlign val="subscript"/>
        <sz val="11"/>
        <rFont val="Sylfaen"/>
        <family val="1"/>
        <charset val="204"/>
      </rPr>
      <t xml:space="preserve">2 </t>
    </r>
    <r>
      <rPr>
        <sz val="11"/>
        <rFont val="Sylfaen"/>
        <family val="1"/>
        <charset val="204"/>
      </rPr>
      <t>O</t>
    </r>
    <r>
      <rPr>
        <vertAlign val="subscript"/>
        <sz val="11"/>
        <rFont val="Sylfaen"/>
        <family val="1"/>
        <charset val="204"/>
      </rPr>
      <t xml:space="preserve">2 </t>
    </r>
    <r>
      <rPr>
        <sz val="11"/>
        <rFont val="Sylfaen"/>
        <family val="1"/>
        <charset val="204"/>
      </rPr>
      <t>/, բժշկական օգտագործման համար:Թափանցիկ, անգույն, հեղուկ, թույլ հոտով: Ոչ ստերիլ, պլաստիկե կամ ապակե տարա100մլ: Պիտանելիության ժամկետը 2-3 տարի: Համապատասխանում է  CE/ ISO / ըստ արտադրողի/:</t>
    </r>
  </si>
  <si>
    <r>
      <t>Ախտահանիչ միջոց, որպես ազդող նյութ, պարունակում է էթիլսպիրտ՝69,0</t>
    </r>
    <r>
      <rPr>
        <vertAlign val="superscript"/>
        <sz val="11"/>
        <rFont val="Sylfaen"/>
        <family val="1"/>
        <charset val="204"/>
      </rPr>
      <t>+</t>
    </r>
    <r>
      <rPr>
        <sz val="11"/>
        <rFont val="Sylfaen"/>
        <family val="1"/>
        <charset val="204"/>
      </rPr>
      <t>1,0%  ինչպես նաև ֆունկցիոնալ հավելումներ,այդ թվում մաշկը խնամող բաղադրիչներ, ջուր խտանյութի PH-ը 5-8 միավոր, խտանյութի խտությունը՝ 0,8-1գ, 500 մլ-ոց տարա, պիտանելիության ժամկետը 3 տարի, սերտ փակ տարայում:</t>
    </r>
  </si>
  <si>
    <t>Система капельного орошения</t>
  </si>
  <si>
    <t>Для внутривенного введения лекарственных препаратов и инфузионных растворов, каплеуловитель, прозрачная и гибкая трубка для регулирования потока капель, длиной не менее 150 см, инъекционная игла. Дата изготовления и срок годности должны быть указаны на упаковке. Срок годности: не менее 3 лет.</t>
  </si>
  <si>
    <t>Смотровые перчатки, нестерильные, материал: нитрил/латекс/без талька, двусторонние, размеры: S, M, L. Устойчивы к разрывам и растяжению, упаковка: нестерильные коробки /100 шт./шт. На коробке указаны производитель, размер, дата изготовления и срок годности. Хранить в сухом и чистом месте. Диапазон температур: от +50°C до +300°C, вдали от прямых солнечных лучей и влаги. Срок годности не менее 3-5 лет. Соответствуют стандартам EN 455, ISO 13485 и CE.</t>
  </si>
  <si>
    <t>Размер 145*30 мм, совместим с ЭКГ-аппаратом. Высококачественная бумажная основа, гладкая поверхность для передачи энергии, обеспечивающая точную запись, индивидуальная упаковка, рулон. Хранение: сухое, прохладное место при температуре 5-30°C; срок годности 5 лет.</t>
  </si>
  <si>
    <t>Размер 210*140, соответствует ЭКГ-аппарату. Высококачественная бумажная основа, гладкая поверхность для передачи энергии, обеспечивающая точную регистрацию, индивидуальная упаковка, рулонная упаковка. Хранение: в сухом, прохладном месте: 5-30°C. Срок годности 5 лет.</t>
  </si>
  <si>
    <t>бинт</t>
  </si>
  <si>
    <t>Нестерильная повязка размером 7*14 см, предназначенная для закрытия ран, защиты и впитывания экссудата при хирургических и лечебных вмешательствах. Высокая впитываемость, хорошая воздухопроницаемость, не вызывает раздражения. Размер, производитель и срок годности указаны. Хранение: в сухих и чистых условиях, при температуре от +5°C до +30°C, вдали от влаги и прямых солнечных лучей. Срок годности не менее 5 лет. Соответствует стандарту ISO 13485.</t>
  </si>
  <si>
    <t>Контейнер</t>
  </si>
  <si>
    <t>100 мл для диагностического/лабораторного применения, объем: 100 мл, пластик, с крышкой, индивидуальная упаковка. Срок годности 5-10 лет, нестерильный.</t>
  </si>
  <si>
    <t>Этиловый спирт 96%, для лабораторного применения, предназначен для медицинского использования. Химическая формула: C2H2OH, молекулярная масса: 46,07 г/моль, внешний вид: прозрачная, бесцветная жидкость, запах: характерный, не содержит метанола или других веществ, упаковка: пластиковые контейнеры, объем: 1 л, герметично запечатанные. Маркировка: наименование, концентрация, производитель, дата производства и срок годности. Инструкция по применению и меры предосторожности: Хранение: в стерильной закрытой емкости, температура от +50°C до +250°C. Вдали от открытого огня и источников тепла, в хорошо проветриваемом помещении, срок годности не менее 3 лет.</t>
  </si>
  <si>
    <t>70% этиловый спирт, предназначен для дезинфекции кожи, обработки перед инъекциями, дезинфекции медицинских инструментов и поверхностей. Химическая формула: C2H5OH, внешний вид: прозрачная, бесцветная жидкость, запах: характерный для этанола. Качество: медицинское, не содержит метанола и других веществ, полностью смешивается с водой, упаковка: 500 мл, герметично запечатанная, маркировка: наименование и концентрация, производитель, дата производства и срок годности, примечания по безопасности. Срок годности не менее 3 лет.</t>
  </si>
  <si>
    <t>Тест-полоска для глюкометра Contur plus, пластиковый слой с химически активной поверхностью, чувствительный к ферментам слой. M/O, упакована в герметичную упаковку. Срок годности 18-24 месяца.</t>
  </si>
  <si>
    <t>Дезинфицированные медицинские перчатки, без талька, в индивидуальной упаковке, обработанные этиленоксидом или гамма-излучением. На упаковке должны быть указаны производитель, размер, годность и срок годности не менее 3-5 лет (в зависимости от материала). Размеры: 7.</t>
  </si>
  <si>
    <t>Дезинфицированные медицинские перчатки, без талька, в индивидуальной упаковке, обработанные этиленоксидом или гамма-излучением. На упаковке должны быть указаны производитель, размер, годность и срок годности не менее 3-5 лет (в зависимости от материала). Размеры: 8.</t>
  </si>
  <si>
    <t>Продезинфицированные перчатки</t>
  </si>
  <si>
    <t>Дезинфицированные медицинские перчатки, без талька, в индивидуальной упаковке, обработанные этиленоксидом или гамма-излучением. На упаковке должны быть указаны производитель, размер, годность и срок годности не менее 3-5 лет (в зависимости от материала). Размеры: 8,5.</t>
  </si>
  <si>
    <t>Одноразовый полиэтиленовый двухкомпонентный шприц с иглой, объем 5 мл с делениями 0,2 мл, шкала увеличена до 3 мл, размер иглы G22*1 0,7-30 мм, соединение иглы Luer, центральный поршень с защитным кольцом.</t>
  </si>
  <si>
    <t>Одноразовый полиэтиленовый трехкомпонентный шприц с иглой, объем 10 мл, деления 0,5 мм, размер иглы G21 1/2-0,8*40 мм</t>
  </si>
  <si>
    <t>Одноразовый полиэтиленовый двухкомпонентный шприц с иглой, объем 20 мл с делениями 0,1 мл, шкала увеличена до 24 мл, размер иглы G21*1 1/2-0.7-30 мм, соединение иглы типа Luer, центральный поршень с защитным кольцом.</t>
  </si>
  <si>
    <t>1 мл, полипропиленовый пластик, без латекса, стерильный, индивидуальная упаковка, срок годности 5 лет, хранить в сухом, прохладном месте при температуре 5-30°C, вдали от солнечных лучей.</t>
  </si>
  <si>
    <t>Одноразовый полиэтиленовый двухкомпонентный шприц с иглой, объем 2 мл с делениями 0,1 мл, шкала увеличена до 3 мл, размер иглы G23*1 0,6-30 мм, соединение иглы Luer, центральный поршень с защитным кольцом.</t>
  </si>
  <si>
    <t>Катетер M/O предназначен для внутривенного введения жидкостей, лекарственных препаратов или донорских жидкостей. Размеры: G22. Конструкция: внутренняя трубка, игла, соединение Luer-Lock. Каждый катетер упакован индивидуально, с указанием размера, производителя, даты изготовления и срока годности не менее 5 лет. Соответствует стандартам качества ISO 13485/CE, стандартам для медицинских изделий.</t>
  </si>
  <si>
    <t>Катетер M/O предназначен для внутривенного введения жидкостей, лекарственных препаратов или донорских жидкостей. Размеры: G24. Конструкция: внутренняя трубка, игла, соединение Luer-Lock. Каждый катетер упакован индивидуально, с указанием размера, производителя, даты изготовления и срока годности не менее 5 лет. Соответствует стандартам качества ISO 13485/CE, стандартам для медицинских изделий.</t>
  </si>
  <si>
    <t>Катетер M/O предназначен для внутривенного введения жидкостей, лекарственных препаратов или донорских жидкостей. Размеры: G20. Конструкция: внутренняя трубка, игла, соединение Luer-Lock. Каждый катетер упакован индивидуально, с указанием размера, производителя, даты изготовления и срока годности не менее 5 лет. Соответствует стандартам качества ISO 13485/CE, стандартам для медицинских изделий</t>
  </si>
  <si>
    <t>Катетер Фолея с двумя портами G18</t>
  </si>
  <si>
    <t>Катетер Фолея с двумя портами G20</t>
  </si>
  <si>
    <t>гидроксипропилметилцеллюлоза л-т</t>
  </si>
  <si>
    <t>Изотонический, стерильный, пирогеновый раствор с высокой молекулярной массой 80 000 дальтонов и более, используемый при хирургии переднего сегмента глаза. 2% 5 мл</t>
  </si>
  <si>
    <t>трипан синий</t>
  </si>
  <si>
    <t>/Трипан синий/голубой l-t 0,6% 1 мл, предназначен для окрашивания глазной капсулы</t>
  </si>
  <si>
    <t>Защитная маска для глаз</t>
  </si>
  <si>
    <t>Интраокулярная искусственная линза (ИОЛ) или номер - жек. Однокомпонентная линза, материал полиметилметакрилат (ПММА), защита от ультрафиолетовых лучей, диаметр оптической части 6,0 мм, общий диаметр 12,50 мм, AConstant 118,2-118,4 17,0-1, 18,0-1, 18,5-1, 19,0-2, 19,5-2, 20,0-3, 20,5-3, 21,0-3, 21,5-3, 22,0-3, 22,5-3, 23,0-2, 23,5-2, 24,0-1</t>
  </si>
  <si>
    <t>Монофокальная ИОЛ/задняя камера, 1 шт., дополнительная защита от синего света, антибликовый акрил, УФ-поглотитель. Асферическая передняя поверхность/без аберраций/, задняя поверхность 360° с защитой эпителиального клеточного барьера, диаметр оптической части 6,0 мм, общий диаметр 12,50 мм. AConstant 118,4 16,0-1, 17,0-1, 18,0-1, 18,5-1, 19,0-3, 19,5-3, 20,0-5, 20,5-5, 21,0-5, 21,5-5, 22,0-5, 22,5-5, 23,0-3, 23,5-3, 24,0-2, 24,5-1, 25,0-1</t>
  </si>
  <si>
    <t>Полукруглый офтальмологический нож</t>
  </si>
  <si>
    <t>Микрохирургический нож, тип: полукруглый с заточкой сверху, тип: безопасный, ширина лезвия: 2,0 мм, угол заточки лезвия: 60 градусов. Материал лезвия: нержавеющая сталь (содержит никель и хром). Материал рукоятки: полибутилентерефталат (ПБТ). 6 штук в 1 коробке. Новый, неиспользованный.</t>
  </si>
  <si>
    <t>Офтальмологический нож MVR20</t>
  </si>
  <si>
    <t>Микрохирургический нож типа: прямой ланцет, ширина лезвия: 1,2 мм (20G), лезвие прямое. Материал лезвия: нержавеющая сталь (содержит никель и хром). Материал рукоятки: полибутилентерефталат (ПБТ). 6 штук в 1 коробке. Новый, неиспользованный.</t>
  </si>
  <si>
    <t>Офтальмологический нож-кератом 2,8 мм</t>
  </si>
  <si>
    <t>Микрохирургический нож, тип: скошенный, двусторонний, тип: безопасный, ширина лезвия: 2,8 мм, скошенное лезвие, угол заточки: 45 градусов. Материал лезвия: нержавеющая сталь (содержит никель и хром). Материал рукояти: полибутилентерефталат (ПБТ). 6 штук в 1 коробке. Новый, неиспользованный.</t>
  </si>
  <si>
    <t>Шовный материал Vicryl (Surgicryl) 9-0</t>
  </si>
  <si>
    <t>Нить из полиглактина или полигликолевой кислоты N 9/0, игольчатый шпатель с двусторонней заточкой, стерильный. Игла изготовлена ​​из высококачественной нержавеющей стали: 6,2 мм, окружность 3/8 дюйма, с 2 иглами, длина нити не менее 30 см. Формат: 1 нить с 2 иглами. Новая, неиспользованная.</t>
  </si>
  <si>
    <t>Шовный материал Vicryl (Surgicryl) 7-0</t>
  </si>
  <si>
    <t>Нить из полиглактина или полигликолевой кислоты N 7/0, игольчатый шпатель с двусторонней заточкой, стерильный. Игла из высококачественной нержавеющей стали: 6,0 мм, окружность 3/8 дюйма, с 2 иглами, длина нити не менее 45 см. Формат: 1 нить с 2 иглами. Новая, неиспользованная.</t>
  </si>
  <si>
    <t>Внутриглазное кольцо 11.0; 12.0; 13.0</t>
  </si>
  <si>
    <t>Внутрикапсульное кольцо, материал: полиметилметакрилат (ПММА). Диаметр кольца 12 и 13 мм. 1 штука в 1 коробке. Новое, неиспользованное.</t>
  </si>
  <si>
    <t>Боковой порт офтальмологического ножа 1,0 мм</t>
  </si>
  <si>
    <t>Микрохирургический нож типа: нож для парацентеза, ширина лезвия: 1,0 мм, длина: 3,5 мм, угол заточки лезвия: 30 градусов. Материал лезвия: нержавеющая сталь (содержит никель и хром). Материал рукоятки: полибутилентерефталат (ПБТ). 6 штук в 1 коробке. Новый, неиспользованный.</t>
  </si>
  <si>
    <t>Картридж Alcon</t>
  </si>
  <si>
    <t>Внутриглазная линза</t>
  </si>
  <si>
    <t>Длина ИОЛ: 12,50 мм, оптический размер линзы: 6,00 мм, модифицированная С, угол гаптики ИОЛ: 0 градусов, структура ИОЛ: цельная, количество позиционирующих отверстий: 0, оптический материал ИОЛ: гидрофильный акрил с УФ-фильтром, глубина передней камеры: 5,00 мм, оптическая А-константа ИОЛ: 118,00, порядок увеличения диоптрий линзы: одна полная диоптрия: от -10,0 до +35,0; половина диоптрии: от +10,5 до +24,50. Тип использования картриджа: одноразовый. Диаметр кончика картриджа: от 2,0 мм до 2,4 мм.</t>
  </si>
  <si>
    <t>Торическая интраокулярная линза HumanOptics (модель TORICA-aA)</t>
  </si>
  <si>
    <t>Складная гидрофильная акриловая интраокулярная линза с антибликовым покрытием, состоящая из одного компонента, с УФ- и синими светофильтрами, асферическая/без аберраций. Общий диаметр линзы: 12,50 мм, диаметр оптической части линзы: 6,00 мм, материал оптической части линзы: гидрофильный акрил с антибликовым покрытием и УФ-поглотителем; содержание воды 26% при 35°C. Оптическая структура линзы: торическая асферическая передняя поверхность, без аберраций по всему периметру. Задняя поверхность оптической части внутриглазной линзы имеет 360° и покрыта эпителиальным барьером. Показатель преломления оптической части внутриглазной линзы составляет 1,40–1,43. Число Аббе оптической части внутриглазной линзы равно 56. Тип гаптики – модификация С. Угол гаптики внутриглазной линзы равен 0°. А-константа внутриглазной линзы: оптическая – 118,4, ультразвуковая – 118,1. Порядок возрастания диоптрий линзы: SE: от -20,0 до 60,0 диоптрий, Cyl: от 1,0 до 20,0 диоптрий (-20,5 D ≤ меридиан ≤ 60,5 D).</t>
  </si>
  <si>
    <t>Интраокулярная линза трифокального типа HumanOptics (модель TRIVA-aA)</t>
  </si>
  <si>
    <t>Складная гидрофильная акриловая однокомпонентная асферическая интраокулярная линза задней камеры с антибликовым покрытием, УФ- и синим светофильтрами, без асферических искажений. Общий диаметр интраокулярной линзы: 12,50 мм. Диаметр оптической части линзы: 6,00 мм. Оптический материал интраокулярной линзы: антибликовый гидрофильный акрил с УФ-поглотителем; содержание воды 26% при 35°C. Оптическая структура ИОЛ: Трифокальная ИОЛ, предварительно установленная в SAFELOADER®. Задняя поверхность оптической части ИОЛ с 360° эпителиальным клеточным барьером. Показатель преломления оптической части ИОЛ: 1,40–1,43. Число Аббе оптической части ИОЛ: 56. Оптические характеристики: Центральная дифракционная асферическая передняя поверхность с преломляющим краем оптической части. Аддитивность в плоскости ИОЛ: +1,75 D / +3,5 D. Тип гаптиков: C-модификация. Угол гаптиков ИОЛ: 0°. A-константа ИОЛ: Оптическая 118,4, Ультразвуковая 118,1. Порядок увеличения диоптрий линзы: Половина диоптрий от 10,0 до +30,0 D.</t>
  </si>
  <si>
    <t>Длина ИОЛ: 12,5 мм, размер оптической части линзы: 6,0 мм, тип оптической части линзы: двояковыпуклая, тип гаптики: модифицированный С, угол гаптики ИОЛ: 5 градусов, структура ИОЛ: цельная, количество позиционирующих отверстий: 0, оптический материал ИОЛ: гидрофильный асферический акрил (содержание воды 25,5%), показатель преломления ИОЛ: в сухом состоянии 1,50/во влажном состоянии 1,46. Оптическая А-константа: ультразвуковая 118,0, оптическая 118,4, шаг диоптрий линзы: полдиоптрии от -10,0 до +30,0. Тип использования картриджа: односторонний. Диаметр наконечника картриджа: 2,2 мм.</t>
  </si>
  <si>
    <t>Повязка на глаз</t>
  </si>
  <si>
    <t>Стерильная гипсовая повязка с подушечкой: клейкая и неклейкая хлопковая ткань, мягкая, 8,2*5,7 см, с высокой впитываемостью и эффективностью. Предназначена для послеоперационного использования, а также для защиты зрения от света и пыли.</t>
  </si>
  <si>
    <t>Нить PROHENE</t>
  </si>
  <si>
    <t>Синтетический/полипропиленовый/ 6.0 и 7.0 стерильный нерассасывающийся хирургический материал, синий полиолефиновый изотактический кристаллический стереосом</t>
  </si>
  <si>
    <t>Нить</t>
  </si>
  <si>
    <t>нейлоновая нить 10-06/0.2 метрическая, 15 см/ черная мононить, с боковым отрезком, биполярная, 2 иглы, нерассасывающаяся, стерильный хирургический материал</t>
  </si>
  <si>
    <t>Медицинский мошенник</t>
  </si>
  <si>
    <t>Пластиковые или нитриловые мембранные бахилы, водонепроницаемые, стандартные размеры, для защиты обуви в больницах, лабораториях, чистых помещениях. Хранение: в сухом, темном месте при температуре от +50°C до +300°C, вдали от прямых солнечных лучей. Упаковка: 50 или 100 штук. Производитель и срок годности указаны на упаковке.</t>
  </si>
  <si>
    <t>Гипс</t>
  </si>
  <si>
    <t>Гипсовая повязка, 3м*20см, на натуральной гипсовой основе, для современных вариантов, легко режется и принимает нужную форму. Для травм. Индивидуальная упаковка. Хранение: в сухом, прохладном месте, вдали от ветра и резких перепадов температуры. Срок годности: 2-3 года.</t>
  </si>
  <si>
    <t>Медицинский термометр, стеклянный, диапазон измерения 32,0°C-42,9°C, упаковка: 1 штука в индивидуальной упаковке, в защитном футляре, срок годности не менее /3-5 лет /в соответствии с условиями производителя/.</t>
  </si>
  <si>
    <t>Используется в лабораториях, стерильный металл, лезвия с пластиковой ручкой, длина лезвия около 1-2 мм, m/o, в индивидуальной упаковке, срок годности: 5 лет.</t>
  </si>
  <si>
    <t>манометр</t>
  </si>
  <si>
    <t>Механический, метод измерения: метод Короткова со стетоскопом. Диапазон измерения: 0-300 мм рт. ст., монитор: металлический корпус, диаметр 56 мм. Манжета: нейлон, размер: 22-32 см, баллон: резиновый без латекса, стетоскоп в комплекте. Метод измерения: ручное надувание и сдувание. Срок годности 2 года. Профессиональный тонометр, предназначенный для длительного использования.</t>
  </si>
  <si>
    <t>Лопатки</t>
  </si>
  <si>
    <t>Деревянный шпатель / шпатель для осмотра полости рта / используется при осмотре полости рта. Материал: натуральное дерево, гладкая поверхность, длина: около 150 мм, ширина: 18-20 мм, толщина: 1,5-2 мм. Нестерильный, 100 штук в упаковке, срок годности: 5 лет при надлежащих условиях хранения.</t>
  </si>
  <si>
    <t>Медицинская вата для очистки и дезинфекции ран. Используется для инъекций, медицинских процедур. 100% хлопок, отбеленный, без вредных химических добавок. Не дезинфицируется, обладает высокой впитываемостью, мягкая, не раздражает кожу. Упаковка 50 г. Срок годности 5 лет при надлежащих условиях хранения.</t>
  </si>
  <si>
    <t>Наличие фирменного логотипа 7*14, прошедшего дезинфекцию.</t>
  </si>
  <si>
    <t>Спегани</t>
  </si>
  <si>
    <t>Рулон медицинского размера 2,5*5 см, используется для перевязок.</t>
  </si>
  <si>
    <t>Объектное стекло</t>
  </si>
  <si>
    <t>Транспортировка и испытание лабораторных материалов, жидкостей, клеев. Боросиликатное стекло, химически стойкое и термостойкое. Небьющееся, срок годности 5-10 лет при надлежащих условиях хранения.</t>
  </si>
  <si>
    <t>0,5% спиртовой раствор, пластиковая тара объемом 1 литр. На таре указаны производитель, дата изготовления и срок годности: 3-5 лет при надлежащих условиях хранения.</t>
  </si>
  <si>
    <t>Аниос</t>
  </si>
  <si>
    <t>Химическое средство для дезинфекции и стерилизации медицинских инструментов. Предварительная очистка, дезинфекция высокого и среднего уровня, стерилизация. Пластиковая емкость 1 литр, срок годности указан производителем.</t>
  </si>
  <si>
    <t>Йод</t>
  </si>
  <si>
    <t>5% раствор йода, 30 мл, для дезинфекции кожи и ран. Жидкий, прозрачный раствор желтого или красноватого цвета со специфическим запахом йода. Стеклянная тара, срок годности 3-5 лет, в герметичной упаковке.</t>
  </si>
  <si>
    <t>Повидон-йод</t>
  </si>
  <si>
    <t>10% раствор для дезинфекции кожи и слизистых оболочек. Красноватый раствор со специфическим йодным запахом, только для наружного применения. Упаковка: пластиковый контейнер 100 мл, срок годности 3-5 лет, в закрытой упаковке.</t>
  </si>
  <si>
    <t>Глюкометр</t>
  </si>
  <si>
    <t>Тест-полоски</t>
  </si>
  <si>
    <t>Контур плюс, для измерения уровня глюкозы в крови. Электрохимический метод измерения. Соответствует стандарту ISO 15197, время измерения 5-10 секунд, срок годности 5 лет.</t>
  </si>
  <si>
    <t>Предназначен для использования в сушильных камерах для контроля режимов работы, температуры и эффективности процесса сушки. Химический индикаторный слой, меняющий цвет в зависимости от температуры и продолжительности воздействия. Размеры: стандартные, диапазон температур 600–1800 °C. Срок годности 2–3 года. Соответствует стандарту ISO 11140 или эквивалентному.</t>
  </si>
  <si>
    <t>Гель</t>
  </si>
  <si>
    <t>Ультразвуковой, используется при ультразвуковых исследованиях; прозрачный или светло-голубой гель, без запаха или со слабым запахом, на водной основе. Совместим со всеми ультразвуковыми аппаратами, не повреждает датчики. Флакон-капельница 250 мл, срок годности 3-5 лет, условия хранения 5-30°C, вдали от солнечных лучей и морозов; соответствует стандарту ISO 13485 (по данным производителя).</t>
  </si>
  <si>
    <t>перекись водорода</t>
  </si>
  <si>
    <t>3% /химическая формула H₂O₂/, для медицинского применения. Прозрачная, бесцветная жидкость со слабым запахом. Нестерильная пластиковая или стеклянная тара 100 мл. Срок годности 2-3 года. Соответствует стандартам CE/ISO (по данным производителя).</t>
  </si>
  <si>
    <t>Риванол</t>
  </si>
  <si>
    <t>Лактам этакридина 0,1% раствор, стеклянная или пластиковая емкость 100 мл, желтая прозрачная жидкость со слабым запахом. Срок годности: 3 года. Соответствует стандартам CE/ISO/по данным производителя.</t>
  </si>
  <si>
    <t>Фурацилин</t>
  </si>
  <si>
    <t>Нитрофурал, 0,02 г / 20 мг / для приготовления раствора, для лечения ран, ожогов, абсцессов, желтого цвета, со слабым запахом. Срок годности 5 лет. Соответствует CE / ISO / по указанию производителя /.</t>
  </si>
  <si>
    <t>Мегаклин</t>
  </si>
  <si>
    <t>Дезинфицирующее средство в качестве активного ингредиента содержит этиловый спирт: 69,0+1,0%, а также функциональные добавки, в том числе компоненты для ухода за кожей, воду, pH концентрата 5-8 единиц, плотность концентрата: 0,8-1 г, контейнер 500 мл, срок годности 3 года, в плотно закрытой упаковке.</t>
  </si>
  <si>
    <t>Шляпа</t>
  </si>
  <si>
    <t>Медицинская марля с эластичными краями, гипоаллергенная, дышащая. Размеры: стандартные, цвет: синий, зеленый, белый (по договоренности с поставщиком). Нестерильная, срок годности: 5 лет.</t>
  </si>
  <si>
    <t>лейкопластырь</t>
  </si>
  <si>
    <t>медицинский пластырь Сандавик</t>
  </si>
  <si>
    <t>хлорамфеникол, метилурацил</t>
  </si>
  <si>
    <t>мазь 40 г</t>
  </si>
  <si>
    <t>Тест-полоски для автоклавирования, предназначенные для контроля процесса стерилизации в автоклаве. Тест на температуру, давление и проникновение пара. Химический индикатор, прозрачный, меняющий цвет под воздействием пара. Режимы работы: 1210 °C – 15-20 минут, 1320–1340 °C – 3-5 минут. Стандартные размеры, масса, срок годности: 2–3 года. Соответствует стандарту ISO 11140-1 или эквивалентному.</t>
  </si>
  <si>
    <t>33141178/501</t>
  </si>
  <si>
    <t>33141156/501</t>
  </si>
  <si>
    <t>31651200/501</t>
  </si>
  <si>
    <t>31651200/502</t>
  </si>
  <si>
    <t>31651200/504</t>
  </si>
  <si>
    <t>31651200/503</t>
  </si>
  <si>
    <t>33191320/501</t>
  </si>
  <si>
    <t>33631250/501</t>
  </si>
  <si>
    <t>33631250/502</t>
  </si>
  <si>
    <t>33141211/505</t>
  </si>
  <si>
    <t>33141158/501</t>
  </si>
  <si>
    <t>33141158/502</t>
  </si>
  <si>
    <t>33141158/503</t>
  </si>
  <si>
    <t>33141142/501</t>
  </si>
  <si>
    <t>33141142/502</t>
  </si>
  <si>
    <t>33141142/503</t>
  </si>
  <si>
    <t>33141142/504</t>
  </si>
  <si>
    <t>33141142/505</t>
  </si>
  <si>
    <t>33141136/501</t>
  </si>
  <si>
    <t>33141136/502</t>
  </si>
  <si>
    <t>33141136/503</t>
  </si>
  <si>
    <t>33141136/504</t>
  </si>
  <si>
    <t>33141136/505</t>
  </si>
  <si>
    <t>33141212/523</t>
  </si>
  <si>
    <t>33141212/524</t>
  </si>
  <si>
    <t>33141212/525</t>
  </si>
  <si>
    <t>33731120/501</t>
  </si>
  <si>
    <t>33731120/502</t>
  </si>
  <si>
    <t>33141212/526</t>
  </si>
  <si>
    <t>33141212/527</t>
  </si>
  <si>
    <t>33141212/528</t>
  </si>
  <si>
    <t>33141121/501</t>
  </si>
  <si>
    <t>33141121/502</t>
  </si>
  <si>
    <t>33141212/529</t>
  </si>
  <si>
    <t>33141212/530</t>
  </si>
  <si>
    <t>33141212/531</t>
  </si>
  <si>
    <t>33731120/503</t>
  </si>
  <si>
    <t>3373112504</t>
  </si>
  <si>
    <t>33731120/505</t>
  </si>
  <si>
    <t>33731120/506</t>
  </si>
  <si>
    <t>33141110/501</t>
  </si>
  <si>
    <t>33141121/503</t>
  </si>
  <si>
    <t>33141121/504</t>
  </si>
  <si>
    <t>33141201/501</t>
  </si>
  <si>
    <t>33141110/502</t>
  </si>
  <si>
    <t>38411200/501</t>
  </si>
  <si>
    <t>33141143/501</t>
  </si>
  <si>
    <t>33121180/501</t>
  </si>
  <si>
    <t>33161220/501</t>
  </si>
  <si>
    <t>33141115/501</t>
  </si>
  <si>
    <t>33141112/501</t>
  </si>
  <si>
    <t>38511340/501</t>
  </si>
  <si>
    <t>33631241/501</t>
  </si>
  <si>
    <t>24451140/501</t>
  </si>
  <si>
    <t>33631260/501</t>
  </si>
  <si>
    <t>33631230/501</t>
  </si>
  <si>
    <t>33141211/506</t>
  </si>
  <si>
    <t>33191640/501</t>
  </si>
  <si>
    <t>33191640/502</t>
  </si>
  <si>
    <t>33141160/501</t>
  </si>
  <si>
    <t>24311530/501</t>
  </si>
  <si>
    <t>33691176/501</t>
  </si>
  <si>
    <t>33631492/501</t>
  </si>
  <si>
    <t>33621641/501</t>
  </si>
  <si>
    <t>33141211/507</t>
  </si>
  <si>
    <t>33141111/501</t>
  </si>
  <si>
    <t>33631200/501</t>
  </si>
  <si>
    <t>Размер 210*140*30, соответствует ЭКГ-аппарату. Высококачественная бумажная основа, гладкая поверхность для передачи энергии, обеспечивающая точную запись, индивидуальная упаковка, хранение: сухое, прохладное место 5-30°C; срок годности 5 лет.</t>
  </si>
  <si>
    <t>26-11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</si>
</sst>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40">
    <font>
      <sz val="11"/>
      <color theme="1"/>
      <name val="Calibri"/>
      <family val="2"/>
      <scheme val="minor"/>
    </font>
    <font>
      <sz val="8"/>
      <name val="Arial LatArm"/>
      <family val="2"/>
    </font>
    <font>
      <sz val="12"/>
      <name val="Arial LatArm"/>
      <family val="2"/>
    </font>
    <font>
      <i/>
      <sz val="8"/>
      <name val="Arial LatArm"/>
      <family val="2"/>
    </font>
    <font>
      <sz val="10"/>
      <color indexed="8"/>
      <name val="MS Sans Serif"/>
      <family val="2"/>
      <charset val="204"/>
    </font>
    <font>
      <sz val="10"/>
      <name val="Arial"/>
      <family val="2"/>
      <charset val="204"/>
    </font>
    <font>
      <sz val="12"/>
      <name val="Arial AM"/>
      <family val="2"/>
    </font>
    <font>
      <sz val="12"/>
      <name val="Sylfaen"/>
      <family val="1"/>
      <charset val="204"/>
    </font>
    <font>
      <sz val="12"/>
      <name val="Arial Armenian"/>
      <family val="2"/>
    </font>
    <font>
      <sz val="8"/>
      <name val="Arial Armenian"/>
      <family val="2"/>
    </font>
    <font>
      <sz val="8"/>
      <name val="Sylfaen"/>
      <family val="1"/>
      <charset val="204"/>
    </font>
    <font>
      <sz val="8"/>
      <name val="Arial"/>
      <family val="2"/>
      <charset val="204"/>
    </font>
    <font>
      <sz val="9"/>
      <name val="Calibri"/>
      <family val="2"/>
      <charset val="204"/>
    </font>
    <font>
      <sz val="9"/>
      <name val="Arial LatArm"/>
      <family val="2"/>
    </font>
    <font>
      <sz val="12"/>
      <name val="Sylfaen"/>
      <family val="1"/>
    </font>
    <font>
      <sz val="8"/>
      <name val="Sylfaen"/>
      <family val="1"/>
    </font>
    <font>
      <vertAlign val="superscript"/>
      <sz val="8"/>
      <name val="Arial LatArm"/>
      <family val="2"/>
    </font>
    <font>
      <sz val="12"/>
      <name val="Calibri"/>
      <family val="2"/>
      <scheme val="minor"/>
    </font>
    <font>
      <sz val="10"/>
      <name val="Arial Armenian"/>
      <family val="2"/>
    </font>
    <font>
      <sz val="11"/>
      <name val="Calibri"/>
      <family val="2"/>
      <scheme val="minor"/>
    </font>
    <font>
      <sz val="8"/>
      <name val="Tahoma"/>
      <family val="2"/>
    </font>
    <font>
      <b/>
      <sz val="12"/>
      <name val="Calibri"/>
      <family val="2"/>
      <scheme val="minor"/>
    </font>
    <font>
      <sz val="8"/>
      <name val="Calibri"/>
      <family val="2"/>
      <scheme val="minor"/>
    </font>
    <font>
      <i/>
      <sz val="11"/>
      <name val="Arial LatArm"/>
      <family val="2"/>
    </font>
    <font>
      <sz val="11"/>
      <color theme="1"/>
      <name val="Calibri"/>
      <family val="2"/>
      <charset val="204"/>
      <scheme val="minor"/>
    </font>
    <font>
      <sz val="11"/>
      <name val="Sylfaen"/>
      <family val="1"/>
      <charset val="204"/>
    </font>
    <font>
      <vertAlign val="superscript"/>
      <sz val="11"/>
      <name val="Sylfaen"/>
      <family val="1"/>
      <charset val="204"/>
    </font>
    <font>
      <b/>
      <sz val="11"/>
      <name val="Sylfaen"/>
      <family val="1"/>
      <charset val="204"/>
    </font>
    <font>
      <vertAlign val="subscript"/>
      <sz val="11"/>
      <name val="Sylfaen"/>
      <family val="1"/>
      <charset val="204"/>
    </font>
    <font>
      <b/>
      <sz val="11"/>
      <name val="Calibri"/>
      <family val="2"/>
      <charset val="204"/>
      <scheme val="minor"/>
    </font>
    <font>
      <sz val="12"/>
      <name val="Calibri"/>
      <family val="2"/>
      <charset val="204"/>
    </font>
    <font>
      <sz val="9"/>
      <name val="Sylfaen"/>
      <family val="1"/>
      <charset val="204"/>
    </font>
    <font>
      <sz val="11"/>
      <name val="Sylfaen"/>
      <family val="1"/>
    </font>
    <font>
      <i/>
      <sz val="12"/>
      <name val="Arial LatArm"/>
      <family val="2"/>
    </font>
    <font>
      <b/>
      <sz val="12"/>
      <name val="Arial LatArm"/>
      <family val="2"/>
    </font>
    <font>
      <b/>
      <sz val="8"/>
      <name val="Arial LatArm"/>
      <family val="2"/>
    </font>
    <font>
      <b/>
      <sz val="12"/>
      <name val="Sylfaen"/>
      <family val="1"/>
    </font>
    <font>
      <b/>
      <sz val="12"/>
      <name val="Sylfaen"/>
      <family val="1"/>
      <charset val="204"/>
    </font>
    <font>
      <b/>
      <sz val="12"/>
      <name val="Arial AM"/>
      <family val="2"/>
    </font>
    <font>
      <b/>
      <sz val="12"/>
      <name val="Arial Armenian"/>
      <family val="2"/>
    </font>
  </fonts>
  <fills count="5">
    <fill>
      <patternFill patternType="none"/>
    </fill>
    <fill>
      <patternFill patternType="gray125"/>
    </fill>
    <fill>
      <patternFill patternType="solid">
        <fgColor theme="0"/>
        <bgColor indexed="26"/>
      </patternFill>
    </fill>
    <fill>
      <patternFill patternType="solid">
        <fgColor theme="0"/>
        <bgColor indexed="64"/>
      </patternFill>
    </fill>
    <fill>
      <patternFill patternType="solid">
        <fgColor theme="0"/>
        <bgColor indexed="13"/>
      </patternFill>
    </fill>
  </fills>
  <borders count="12">
    <border>
      <left/>
      <right/>
      <top/>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3"/>
      </right>
      <top style="thin">
        <color indexed="63"/>
      </top>
      <bottom/>
      <diagonal/>
    </border>
    <border>
      <left/>
      <right style="thin">
        <color indexed="64"/>
      </right>
      <top style="thin">
        <color indexed="64"/>
      </top>
      <bottom style="thin">
        <color indexed="64"/>
      </bottom>
      <diagonal/>
    </border>
    <border>
      <left/>
      <right/>
      <top style="thin">
        <color indexed="63"/>
      </top>
      <bottom style="thin">
        <color indexed="63"/>
      </bottom>
      <diagonal/>
    </border>
    <border>
      <left/>
      <right/>
      <top/>
      <bottom style="thin">
        <color indexed="63"/>
      </bottom>
      <diagonal/>
    </border>
    <border>
      <left/>
      <right/>
      <top style="thin">
        <color indexed="63"/>
      </top>
      <bottom/>
      <diagonal/>
    </border>
    <border>
      <left/>
      <right/>
      <top style="thin">
        <color indexed="64"/>
      </top>
      <bottom style="thin">
        <color indexed="64"/>
      </bottom>
      <diagonal/>
    </border>
    <border>
      <left/>
      <right style="thin">
        <color indexed="63"/>
      </right>
      <top style="thin">
        <color indexed="63"/>
      </top>
      <bottom style="thin">
        <color indexed="63"/>
      </bottom>
      <diagonal/>
    </border>
  </borders>
  <cellStyleXfs count="5">
    <xf numFmtId="0" fontId="0" fillId="0" borderId="0"/>
    <xf numFmtId="0" fontId="4" fillId="0" borderId="0"/>
    <xf numFmtId="0" fontId="5" fillId="0" borderId="0"/>
    <xf numFmtId="0" fontId="18" fillId="0" borderId="0"/>
    <xf numFmtId="0" fontId="24" fillId="0" borderId="0"/>
  </cellStyleXfs>
  <cellXfs count="119">
    <xf numFmtId="0" fontId="0" fillId="0" borderId="0" xfId="0"/>
    <xf numFmtId="0" fontId="1" fillId="2" borderId="2" xfId="0" applyFont="1" applyFill="1" applyBorder="1" applyAlignment="1">
      <alignment horizontal="center" vertical="center" wrapText="1"/>
    </xf>
    <xf numFmtId="49" fontId="1" fillId="2" borderId="2" xfId="0" applyNumberFormat="1" applyFont="1" applyFill="1" applyBorder="1" applyAlignment="1">
      <alignment horizontal="left" vertical="center"/>
    </xf>
    <xf numFmtId="0" fontId="2" fillId="2" borderId="2" xfId="1" applyFont="1" applyFill="1" applyBorder="1" applyAlignment="1">
      <alignment vertical="center" wrapText="1"/>
    </xf>
    <xf numFmtId="0" fontId="1" fillId="2" borderId="2" xfId="2" applyFont="1" applyFill="1" applyBorder="1" applyAlignment="1">
      <alignment horizontal="center" vertical="center" wrapText="1"/>
    </xf>
    <xf numFmtId="1" fontId="1" fillId="2" borderId="2" xfId="0" applyNumberFormat="1" applyFont="1" applyFill="1" applyBorder="1" applyAlignment="1">
      <alignment horizontal="center" vertical="center" wrapText="1"/>
    </xf>
    <xf numFmtId="4" fontId="1" fillId="2" borderId="2" xfId="0" applyNumberFormat="1" applyFont="1" applyFill="1" applyBorder="1" applyAlignment="1">
      <alignment horizontal="right" vertical="center" wrapText="1"/>
    </xf>
    <xf numFmtId="0" fontId="1" fillId="2" borderId="2" xfId="0" applyFont="1" applyFill="1" applyBorder="1" applyAlignment="1">
      <alignment horizontal="center" vertical="center"/>
    </xf>
    <xf numFmtId="1" fontId="1" fillId="2" borderId="2" xfId="0" applyNumberFormat="1" applyFont="1" applyFill="1" applyBorder="1" applyAlignment="1">
      <alignment horizontal="center" vertical="center"/>
    </xf>
    <xf numFmtId="49" fontId="3" fillId="2" borderId="2" xfId="0" applyNumberFormat="1" applyFont="1" applyFill="1" applyBorder="1" applyAlignment="1">
      <alignment horizontal="left" vertical="center" wrapText="1"/>
    </xf>
    <xf numFmtId="0" fontId="10" fillId="3" borderId="2" xfId="0" applyFont="1" applyFill="1" applyBorder="1" applyAlignment="1">
      <alignment horizontal="center" vertical="center" wrapText="1"/>
    </xf>
    <xf numFmtId="49" fontId="1" fillId="2" borderId="0" xfId="0" applyNumberFormat="1" applyFont="1" applyFill="1" applyAlignment="1">
      <alignment horizontal="left" vertical="center"/>
    </xf>
    <xf numFmtId="4" fontId="1" fillId="2" borderId="0" xfId="0" applyNumberFormat="1" applyFont="1" applyFill="1" applyAlignment="1">
      <alignment horizontal="right"/>
    </xf>
    <xf numFmtId="2" fontId="1" fillId="3" borderId="2" xfId="0" applyNumberFormat="1" applyFont="1" applyFill="1" applyBorder="1" applyAlignment="1">
      <alignment horizontal="center" vertical="center" wrapText="1"/>
    </xf>
    <xf numFmtId="1" fontId="1" fillId="3" borderId="2" xfId="0" applyNumberFormat="1" applyFont="1" applyFill="1" applyBorder="1" applyAlignment="1">
      <alignment horizontal="center" vertical="center" wrapText="1"/>
    </xf>
    <xf numFmtId="4" fontId="1" fillId="3" borderId="2" xfId="0" applyNumberFormat="1" applyFont="1" applyFill="1" applyBorder="1" applyAlignment="1">
      <alignment horizontal="right" vertical="center" wrapText="1"/>
    </xf>
    <xf numFmtId="0" fontId="1" fillId="3" borderId="2" xfId="0" applyFont="1" applyFill="1" applyBorder="1" applyAlignment="1">
      <alignment horizontal="center" vertical="center"/>
    </xf>
    <xf numFmtId="1" fontId="1" fillId="3" borderId="2" xfId="0" applyNumberFormat="1" applyFont="1" applyFill="1" applyBorder="1" applyAlignment="1">
      <alignment horizontal="center" vertical="center"/>
    </xf>
    <xf numFmtId="4" fontId="1" fillId="2" borderId="2" xfId="0" applyNumberFormat="1" applyFont="1" applyFill="1" applyBorder="1" applyAlignment="1">
      <alignment horizontal="right" vertical="center"/>
    </xf>
    <xf numFmtId="0" fontId="3" fillId="2" borderId="2" xfId="0" applyFont="1" applyFill="1" applyBorder="1" applyAlignment="1">
      <alignment horizontal="center" vertical="center" wrapText="1"/>
    </xf>
    <xf numFmtId="0" fontId="1" fillId="2" borderId="2" xfId="2" applyFont="1" applyFill="1" applyBorder="1" applyAlignment="1">
      <alignment horizontal="left" vertical="center" wrapText="1"/>
    </xf>
    <xf numFmtId="0" fontId="1" fillId="2" borderId="1" xfId="1" applyFont="1" applyFill="1" applyBorder="1" applyAlignment="1">
      <alignment vertical="center" wrapText="1"/>
    </xf>
    <xf numFmtId="0" fontId="9" fillId="3" borderId="3" xfId="0" applyFont="1" applyFill="1" applyBorder="1" applyAlignment="1">
      <alignment horizontal="center" vertical="center"/>
    </xf>
    <xf numFmtId="1" fontId="9" fillId="3" borderId="3" xfId="0" applyNumberFormat="1" applyFont="1" applyFill="1" applyBorder="1" applyAlignment="1">
      <alignment horizontal="center" vertical="center"/>
    </xf>
    <xf numFmtId="4" fontId="1" fillId="2" borderId="2" xfId="0" applyNumberFormat="1" applyFont="1" applyFill="1" applyBorder="1" applyAlignment="1">
      <alignment horizontal="center" vertical="center" wrapText="1"/>
    </xf>
    <xf numFmtId="49" fontId="20" fillId="3" borderId="2" xfId="0" applyNumberFormat="1" applyFont="1" applyFill="1" applyBorder="1" applyAlignment="1">
      <alignment horizontal="left" vertical="center" wrapText="1" shrinkToFit="1"/>
    </xf>
    <xf numFmtId="0" fontId="19" fillId="3" borderId="0" xfId="0" applyFont="1" applyFill="1"/>
    <xf numFmtId="0" fontId="13" fillId="3" borderId="4" xfId="0" applyFont="1" applyFill="1" applyBorder="1" applyAlignment="1">
      <alignment horizontal="center" vertical="center" wrapText="1"/>
    </xf>
    <xf numFmtId="0" fontId="8" fillId="3" borderId="0" xfId="0" applyFont="1" applyFill="1" applyAlignment="1">
      <alignment wrapText="1"/>
    </xf>
    <xf numFmtId="0" fontId="19" fillId="3" borderId="0" xfId="0" applyFont="1" applyFill="1" applyAlignment="1">
      <alignment wrapText="1"/>
    </xf>
    <xf numFmtId="0" fontId="19" fillId="3" borderId="2" xfId="0" applyFont="1" applyFill="1" applyBorder="1"/>
    <xf numFmtId="49" fontId="3" fillId="3" borderId="2" xfId="0" applyNumberFormat="1" applyFont="1" applyFill="1" applyBorder="1" applyAlignment="1">
      <alignment horizontal="left" vertical="center" wrapText="1"/>
    </xf>
    <xf numFmtId="49" fontId="1" fillId="3" borderId="2" xfId="0" applyNumberFormat="1" applyFont="1" applyFill="1" applyBorder="1" applyAlignment="1">
      <alignment horizontal="left" vertical="center"/>
    </xf>
    <xf numFmtId="4" fontId="12" fillId="3" borderId="2" xfId="0" applyNumberFormat="1" applyFont="1" applyFill="1" applyBorder="1" applyAlignment="1">
      <alignment horizontal="center" vertical="center" wrapText="1"/>
    </xf>
    <xf numFmtId="4" fontId="9" fillId="3" borderId="2" xfId="0" applyNumberFormat="1" applyFont="1" applyFill="1" applyBorder="1" applyAlignment="1">
      <alignment horizontal="right" vertical="center"/>
    </xf>
    <xf numFmtId="0" fontId="2" fillId="2" borderId="6" xfId="1" applyFont="1" applyFill="1" applyBorder="1" applyAlignment="1">
      <alignment vertical="center" wrapText="1"/>
    </xf>
    <xf numFmtId="0" fontId="2" fillId="2" borderId="7" xfId="1" applyFont="1" applyFill="1" applyBorder="1" applyAlignment="1">
      <alignment vertical="center" wrapText="1"/>
    </xf>
    <xf numFmtId="0" fontId="2" fillId="2" borderId="7" xfId="0" applyFont="1" applyFill="1" applyBorder="1" applyAlignment="1">
      <alignment vertical="center" wrapText="1"/>
    </xf>
    <xf numFmtId="0" fontId="14" fillId="3" borderId="8" xfId="0" applyFont="1" applyFill="1" applyBorder="1" applyAlignment="1">
      <alignment vertical="center" wrapText="1"/>
    </xf>
    <xf numFmtId="0" fontId="7" fillId="3" borderId="7" xfId="0" applyFont="1" applyFill="1" applyBorder="1" applyAlignment="1">
      <alignment vertical="center" wrapText="1"/>
    </xf>
    <xf numFmtId="0" fontId="7" fillId="3" borderId="9" xfId="0" applyFont="1" applyFill="1" applyBorder="1" applyAlignment="1">
      <alignment vertical="center" wrapText="1"/>
    </xf>
    <xf numFmtId="0" fontId="2" fillId="2" borderId="10" xfId="1" applyFont="1" applyFill="1" applyBorder="1" applyAlignment="1">
      <alignment horizontal="left" vertical="center" wrapText="1"/>
    </xf>
    <xf numFmtId="0" fontId="2" fillId="2" borderId="10" xfId="1" applyFont="1" applyFill="1" applyBorder="1" applyAlignment="1">
      <alignment vertical="center" wrapText="1"/>
    </xf>
    <xf numFmtId="0" fontId="21" fillId="3" borderId="6" xfId="0" applyFont="1" applyFill="1" applyBorder="1" applyAlignment="1">
      <alignment vertical="center" wrapText="1"/>
    </xf>
    <xf numFmtId="0" fontId="2" fillId="2" borderId="11" xfId="1" applyFont="1" applyFill="1" applyBorder="1" applyAlignment="1">
      <alignment vertical="center" wrapText="1"/>
    </xf>
    <xf numFmtId="0" fontId="6" fillId="2" borderId="11" xfId="1" applyFont="1" applyFill="1" applyBorder="1" applyAlignment="1">
      <alignment vertical="center" wrapText="1"/>
    </xf>
    <xf numFmtId="0" fontId="2" fillId="2" borderId="11" xfId="0" applyFont="1" applyFill="1" applyBorder="1" applyAlignment="1">
      <alignment vertical="center" wrapText="1"/>
    </xf>
    <xf numFmtId="0" fontId="2" fillId="2" borderId="6" xfId="0" applyFont="1" applyFill="1" applyBorder="1" applyAlignment="1">
      <alignment vertical="center" wrapText="1"/>
    </xf>
    <xf numFmtId="0" fontId="2" fillId="2" borderId="5" xfId="0" applyFont="1" applyFill="1" applyBorder="1" applyAlignment="1">
      <alignment horizontal="left" vertical="center" wrapText="1"/>
    </xf>
    <xf numFmtId="0" fontId="2" fillId="2" borderId="0" xfId="1" applyFont="1" applyFill="1" applyAlignment="1">
      <alignment vertical="center" wrapText="1"/>
    </xf>
    <xf numFmtId="0" fontId="8" fillId="3" borderId="2" xfId="0" applyFont="1" applyFill="1" applyBorder="1" applyAlignment="1">
      <alignment wrapText="1"/>
    </xf>
    <xf numFmtId="0" fontId="19" fillId="3" borderId="2" xfId="0" applyFont="1" applyFill="1" applyBorder="1" applyAlignment="1">
      <alignment wrapText="1"/>
    </xf>
    <xf numFmtId="0" fontId="23" fillId="2" borderId="2" xfId="0" applyFont="1" applyFill="1" applyBorder="1" applyAlignment="1">
      <alignment horizontal="left" vertical="center" wrapText="1"/>
    </xf>
    <xf numFmtId="0" fontId="1" fillId="2" borderId="2" xfId="1" applyFont="1" applyFill="1" applyBorder="1" applyAlignment="1">
      <alignment vertical="center" wrapText="1"/>
    </xf>
    <xf numFmtId="0" fontId="1" fillId="3" borderId="2" xfId="0" applyFont="1" applyFill="1" applyBorder="1" applyAlignment="1">
      <alignment vertical="center" wrapText="1"/>
    </xf>
    <xf numFmtId="0" fontId="15" fillId="3" borderId="2" xfId="0" applyFont="1" applyFill="1" applyBorder="1" applyAlignment="1">
      <alignment vertical="center" wrapText="1"/>
    </xf>
    <xf numFmtId="0" fontId="10" fillId="3" borderId="2" xfId="0" applyFont="1" applyFill="1" applyBorder="1" applyAlignment="1">
      <alignment vertical="center" wrapText="1"/>
    </xf>
    <xf numFmtId="0" fontId="1" fillId="2" borderId="2" xfId="1" applyFont="1" applyFill="1" applyBorder="1" applyAlignment="1">
      <alignment horizontal="left" vertical="center" wrapText="1"/>
    </xf>
    <xf numFmtId="164" fontId="1" fillId="2" borderId="2" xfId="1" applyNumberFormat="1" applyFont="1" applyFill="1" applyBorder="1" applyAlignment="1">
      <alignment horizontal="left" vertical="center" wrapText="1"/>
    </xf>
    <xf numFmtId="0" fontId="11" fillId="3" borderId="2" xfId="0" applyFont="1" applyFill="1" applyBorder="1" applyAlignment="1">
      <alignment wrapText="1"/>
    </xf>
    <xf numFmtId="0" fontId="22" fillId="3" borderId="2" xfId="0" applyFont="1" applyFill="1" applyBorder="1" applyAlignment="1">
      <alignment vertical="center" wrapText="1"/>
    </xf>
    <xf numFmtId="0" fontId="17" fillId="3" borderId="2" xfId="0" applyFont="1" applyFill="1" applyBorder="1" applyAlignment="1">
      <alignment vertical="center" wrapText="1"/>
    </xf>
    <xf numFmtId="0" fontId="10" fillId="3" borderId="0" xfId="0" applyFont="1" applyFill="1" applyAlignment="1">
      <alignment horizontal="center" vertical="center" wrapText="1"/>
    </xf>
    <xf numFmtId="3" fontId="21" fillId="3" borderId="0" xfId="0" applyNumberFormat="1" applyFont="1" applyFill="1"/>
    <xf numFmtId="3" fontId="21" fillId="3" borderId="2" xfId="0" applyNumberFormat="1" applyFont="1" applyFill="1" applyBorder="1"/>
    <xf numFmtId="0" fontId="25" fillId="3" borderId="2" xfId="4" applyFont="1" applyFill="1" applyBorder="1" applyAlignment="1">
      <alignment horizontal="justify" vertical="center"/>
    </xf>
    <xf numFmtId="0" fontId="25" fillId="3" borderId="2" xfId="4" applyFont="1" applyFill="1" applyBorder="1" applyAlignment="1">
      <alignment horizontal="justify"/>
    </xf>
    <xf numFmtId="0" fontId="25" fillId="3" borderId="2" xfId="4" applyFont="1" applyFill="1" applyBorder="1" applyAlignment="1">
      <alignment wrapText="1"/>
    </xf>
    <xf numFmtId="0" fontId="29" fillId="3" borderId="2" xfId="4" applyFont="1" applyFill="1" applyBorder="1"/>
    <xf numFmtId="0" fontId="27" fillId="3" borderId="2" xfId="4" applyFont="1" applyFill="1" applyBorder="1" applyAlignment="1">
      <alignment horizontal="justify"/>
    </xf>
    <xf numFmtId="0" fontId="27" fillId="3" borderId="2" xfId="4" applyFont="1" applyFill="1" applyBorder="1"/>
    <xf numFmtId="0" fontId="30" fillId="3" borderId="6" xfId="0" applyFont="1" applyFill="1" applyBorder="1" applyAlignment="1">
      <alignment horizontal="left" vertical="center" wrapText="1"/>
    </xf>
    <xf numFmtId="0" fontId="7" fillId="3" borderId="2" xfId="0" applyFont="1" applyFill="1" applyBorder="1" applyAlignment="1">
      <alignment horizontal="left" vertical="center" wrapText="1"/>
    </xf>
    <xf numFmtId="0" fontId="31" fillId="3" borderId="2" xfId="0" applyFont="1" applyFill="1" applyBorder="1" applyAlignment="1">
      <alignment horizontal="center" vertical="center" wrapText="1"/>
    </xf>
    <xf numFmtId="0" fontId="13" fillId="4" borderId="2" xfId="0" applyFont="1" applyFill="1" applyBorder="1" applyAlignment="1">
      <alignment horizontal="center" vertical="center" wrapText="1"/>
    </xf>
    <xf numFmtId="0" fontId="13" fillId="4" borderId="2" xfId="4" applyFont="1" applyFill="1" applyBorder="1" applyAlignment="1">
      <alignment horizontal="center" vertical="center" wrapText="1"/>
    </xf>
    <xf numFmtId="0" fontId="13" fillId="4" borderId="3" xfId="0" applyFont="1" applyFill="1" applyBorder="1" applyAlignment="1">
      <alignment horizontal="center" vertical="center" wrapText="1"/>
    </xf>
    <xf numFmtId="0" fontId="32" fillId="3" borderId="2" xfId="4" applyFont="1" applyFill="1" applyBorder="1" applyAlignment="1">
      <alignment horizontal="justify"/>
    </xf>
    <xf numFmtId="49" fontId="2" fillId="2" borderId="0" xfId="0" applyNumberFormat="1" applyFont="1" applyFill="1" applyAlignment="1">
      <alignment horizontal="left" vertical="center"/>
    </xf>
    <xf numFmtId="49" fontId="33" fillId="3" borderId="2" xfId="0" applyNumberFormat="1" applyFont="1" applyFill="1" applyBorder="1" applyAlignment="1">
      <alignment horizontal="left" vertical="center" wrapText="1"/>
    </xf>
    <xf numFmtId="49" fontId="2" fillId="3" borderId="2" xfId="0" applyNumberFormat="1" applyFont="1" applyFill="1" applyBorder="1" applyAlignment="1">
      <alignment horizontal="left" vertical="center"/>
    </xf>
    <xf numFmtId="49" fontId="2" fillId="2" borderId="2" xfId="0" applyNumberFormat="1" applyFont="1" applyFill="1" applyBorder="1" applyAlignment="1">
      <alignment horizontal="left" vertical="center"/>
    </xf>
    <xf numFmtId="49" fontId="33" fillId="2" borderId="2" xfId="0" applyNumberFormat="1" applyFont="1" applyFill="1" applyBorder="1" applyAlignment="1">
      <alignment horizontal="left" vertical="center" wrapText="1"/>
    </xf>
    <xf numFmtId="0" fontId="17" fillId="3" borderId="2" xfId="0" applyFont="1" applyFill="1" applyBorder="1"/>
    <xf numFmtId="0" fontId="33" fillId="2" borderId="2" xfId="0" applyFont="1" applyFill="1" applyBorder="1" applyAlignment="1">
      <alignment horizontal="left" vertical="center" wrapText="1"/>
    </xf>
    <xf numFmtId="0" fontId="17" fillId="3" borderId="0" xfId="0" applyFont="1" applyFill="1"/>
    <xf numFmtId="0" fontId="34" fillId="2" borderId="7" xfId="1" applyFont="1" applyFill="1" applyBorder="1" applyAlignment="1">
      <alignment vertical="center" wrapText="1"/>
    </xf>
    <xf numFmtId="0" fontId="34" fillId="2" borderId="11" xfId="1" applyFont="1" applyFill="1" applyBorder="1" applyAlignment="1">
      <alignment vertical="center" wrapText="1"/>
    </xf>
    <xf numFmtId="0" fontId="34" fillId="2" borderId="7" xfId="0" applyFont="1" applyFill="1" applyBorder="1" applyAlignment="1">
      <alignment vertical="center" wrapText="1"/>
    </xf>
    <xf numFmtId="0" fontId="34" fillId="2" borderId="11" xfId="0" applyFont="1" applyFill="1" applyBorder="1" applyAlignment="1">
      <alignment vertical="center" wrapText="1"/>
    </xf>
    <xf numFmtId="0" fontId="36" fillId="3" borderId="8" xfId="0" applyFont="1" applyFill="1" applyBorder="1" applyAlignment="1">
      <alignment vertical="center" wrapText="1"/>
    </xf>
    <xf numFmtId="0" fontId="37" fillId="3" borderId="7" xfId="0" applyFont="1" applyFill="1" applyBorder="1" applyAlignment="1">
      <alignment vertical="center" wrapText="1"/>
    </xf>
    <xf numFmtId="0" fontId="37" fillId="3" borderId="9" xfId="0" applyFont="1" applyFill="1" applyBorder="1" applyAlignment="1">
      <alignment vertical="center" wrapText="1"/>
    </xf>
    <xf numFmtId="0" fontId="34" fillId="2" borderId="10" xfId="1" applyFont="1" applyFill="1" applyBorder="1" applyAlignment="1">
      <alignment horizontal="left" vertical="center" wrapText="1"/>
    </xf>
    <xf numFmtId="0" fontId="34" fillId="2" borderId="10" xfId="1" applyFont="1" applyFill="1" applyBorder="1" applyAlignment="1">
      <alignment vertical="center" wrapText="1"/>
    </xf>
    <xf numFmtId="0" fontId="34" fillId="2" borderId="6" xfId="1" applyFont="1" applyFill="1" applyBorder="1" applyAlignment="1">
      <alignment vertical="center" wrapText="1"/>
    </xf>
    <xf numFmtId="0" fontId="34" fillId="2" borderId="0" xfId="1" applyFont="1" applyFill="1" applyAlignment="1">
      <alignment vertical="center" wrapText="1"/>
    </xf>
    <xf numFmtId="0" fontId="34" fillId="2" borderId="2" xfId="1" applyFont="1" applyFill="1" applyBorder="1" applyAlignment="1">
      <alignment vertical="center" wrapText="1"/>
    </xf>
    <xf numFmtId="0" fontId="38" fillId="2" borderId="11" xfId="1" applyFont="1" applyFill="1" applyBorder="1" applyAlignment="1">
      <alignment vertical="center" wrapText="1"/>
    </xf>
    <xf numFmtId="0" fontId="34" fillId="2" borderId="6" xfId="0" applyFont="1" applyFill="1" applyBorder="1" applyAlignment="1">
      <alignment vertical="center" wrapText="1"/>
    </xf>
    <xf numFmtId="0" fontId="34" fillId="2" borderId="5" xfId="0" applyFont="1" applyFill="1" applyBorder="1" applyAlignment="1">
      <alignment horizontal="left" vertical="center" wrapText="1"/>
    </xf>
    <xf numFmtId="0" fontId="39" fillId="3" borderId="2" xfId="0" applyFont="1" applyFill="1" applyBorder="1" applyAlignment="1">
      <alignment wrapText="1"/>
    </xf>
    <xf numFmtId="0" fontId="37" fillId="3" borderId="2" xfId="0" applyFont="1" applyFill="1" applyBorder="1" applyAlignment="1">
      <alignment horizontal="left" vertical="center" wrapText="1"/>
    </xf>
    <xf numFmtId="0" fontId="39" fillId="3" borderId="0" xfId="0" applyFont="1" applyFill="1" applyAlignment="1">
      <alignment wrapText="1"/>
    </xf>
    <xf numFmtId="0" fontId="1" fillId="2" borderId="0" xfId="0" applyFont="1" applyFill="1" applyAlignment="1">
      <alignment horizontal="center"/>
    </xf>
    <xf numFmtId="0" fontId="19" fillId="3" borderId="4" xfId="0" applyFont="1" applyFill="1" applyBorder="1"/>
    <xf numFmtId="49" fontId="3" fillId="3" borderId="4" xfId="0" applyNumberFormat="1" applyFont="1" applyFill="1" applyBorder="1" applyAlignment="1">
      <alignment horizontal="left" vertical="center" wrapText="1"/>
    </xf>
    <xf numFmtId="0" fontId="2" fillId="2" borderId="8" xfId="1" applyFont="1" applyFill="1" applyBorder="1" applyAlignment="1">
      <alignment vertical="center" wrapText="1"/>
    </xf>
    <xf numFmtId="0" fontId="25" fillId="3" borderId="4" xfId="4" applyFont="1" applyFill="1" applyBorder="1" applyAlignment="1">
      <alignment horizontal="justify" vertical="top"/>
    </xf>
    <xf numFmtId="0" fontId="13" fillId="4" borderId="4" xfId="0" applyFont="1" applyFill="1" applyBorder="1" applyAlignment="1">
      <alignment horizontal="center" vertical="center" wrapText="1"/>
    </xf>
    <xf numFmtId="2" fontId="1" fillId="3" borderId="4" xfId="0" applyNumberFormat="1" applyFont="1" applyFill="1" applyBorder="1" applyAlignment="1">
      <alignment horizontal="center" vertical="center" wrapText="1"/>
    </xf>
    <xf numFmtId="1" fontId="1" fillId="3" borderId="4" xfId="0" applyNumberFormat="1" applyFont="1" applyFill="1" applyBorder="1" applyAlignment="1">
      <alignment horizontal="center" vertical="center" wrapText="1"/>
    </xf>
    <xf numFmtId="4" fontId="1" fillId="3" borderId="4" xfId="0" applyNumberFormat="1" applyFont="1" applyFill="1" applyBorder="1" applyAlignment="1">
      <alignment horizontal="right" vertical="center" wrapText="1"/>
    </xf>
    <xf numFmtId="3" fontId="21" fillId="3" borderId="4" xfId="0" applyNumberFormat="1" applyFont="1" applyFill="1" applyBorder="1"/>
    <xf numFmtId="49" fontId="1" fillId="2" borderId="2" xfId="0" applyNumberFormat="1" applyFont="1" applyFill="1" applyBorder="1" applyAlignment="1">
      <alignment vertical="center" wrapText="1"/>
    </xf>
    <xf numFmtId="49" fontId="33" fillId="3" borderId="4" xfId="0" applyNumberFormat="1" applyFont="1" applyFill="1" applyBorder="1" applyAlignment="1">
      <alignment horizontal="left" vertical="center" wrapText="1"/>
    </xf>
    <xf numFmtId="0" fontId="34" fillId="2" borderId="8" xfId="1" applyFont="1" applyFill="1" applyBorder="1" applyAlignment="1">
      <alignment vertical="center" wrapText="1"/>
    </xf>
    <xf numFmtId="49" fontId="34" fillId="2" borderId="2" xfId="0" applyNumberFormat="1" applyFont="1" applyFill="1" applyBorder="1" applyAlignment="1">
      <alignment vertical="center" wrapText="1"/>
    </xf>
    <xf numFmtId="49" fontId="35" fillId="2" borderId="2" xfId="0" applyNumberFormat="1" applyFont="1" applyFill="1" applyBorder="1" applyAlignment="1">
      <alignment vertical="center" wrapText="1"/>
    </xf>
  </cellXfs>
  <cellStyles count="5">
    <cellStyle name="Normal" xfId="0" builtinId="0"/>
    <cellStyle name="Normal 2" xfId="4" xr:uid="{CF1A5FA9-B9A9-4425-A3B2-EBC0C8533DFD}"/>
    <cellStyle name="Normal 4" xfId="2" xr:uid="{5887ABF8-185B-4E9C-89F3-8D149DE8108F}"/>
    <cellStyle name="Обычный 3" xfId="3" xr:uid="{A481A59E-2E33-4825-9EEE-E2ABE2B02C23}"/>
    <cellStyle name="Стиль 1" xfId="1" xr:uid="{98D2B957-5271-4DF5-B179-25446F29084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70"/>
  <sheetViews>
    <sheetView tabSelected="1" zoomScaleNormal="100" workbookViewId="0">
      <selection activeCell="C3" sqref="C3"/>
    </sheetView>
  </sheetViews>
  <sheetFormatPr defaultRowHeight="15.75"/>
  <cols>
    <col min="1" max="1" width="6.140625" style="26" customWidth="1"/>
    <col min="2" max="2" width="19.28515625" style="85" customWidth="1"/>
    <col min="3" max="3" width="35.7109375" style="103" customWidth="1"/>
    <col min="4" max="4" width="52.85546875" style="29" customWidth="1"/>
    <col min="6" max="6" width="7.28515625" style="26" customWidth="1"/>
    <col min="7" max="7" width="8.28515625" style="26" customWidth="1"/>
    <col min="8" max="8" width="14.7109375" style="26" customWidth="1"/>
    <col min="9" max="9" width="14.85546875" style="63" customWidth="1"/>
    <col min="10" max="256" width="9.140625" style="26"/>
    <col min="257" max="257" width="6.5703125" style="26" customWidth="1"/>
    <col min="258" max="258" width="10.28515625" style="26" customWidth="1"/>
    <col min="259" max="259" width="44.85546875" style="26" customWidth="1"/>
    <col min="260" max="260" width="39.42578125" style="26" customWidth="1"/>
    <col min="261" max="261" width="5.85546875" style="26" customWidth="1"/>
    <col min="262" max="262" width="7.28515625" style="26" customWidth="1"/>
    <col min="263" max="263" width="8.28515625" style="26" customWidth="1"/>
    <col min="264" max="264" width="14.7109375" style="26" customWidth="1"/>
    <col min="265" max="512" width="9.140625" style="26"/>
    <col min="513" max="513" width="6.5703125" style="26" customWidth="1"/>
    <col min="514" max="514" width="10.28515625" style="26" customWidth="1"/>
    <col min="515" max="515" width="44.85546875" style="26" customWidth="1"/>
    <col min="516" max="516" width="39.42578125" style="26" customWidth="1"/>
    <col min="517" max="517" width="5.85546875" style="26" customWidth="1"/>
    <col min="518" max="518" width="7.28515625" style="26" customWidth="1"/>
    <col min="519" max="519" width="8.28515625" style="26" customWidth="1"/>
    <col min="520" max="520" width="14.7109375" style="26" customWidth="1"/>
    <col min="521" max="768" width="9.140625" style="26"/>
    <col min="769" max="769" width="6.5703125" style="26" customWidth="1"/>
    <col min="770" max="770" width="10.28515625" style="26" customWidth="1"/>
    <col min="771" max="771" width="44.85546875" style="26" customWidth="1"/>
    <col min="772" max="772" width="39.42578125" style="26" customWidth="1"/>
    <col min="773" max="773" width="5.85546875" style="26" customWidth="1"/>
    <col min="774" max="774" width="7.28515625" style="26" customWidth="1"/>
    <col min="775" max="775" width="8.28515625" style="26" customWidth="1"/>
    <col min="776" max="776" width="14.7109375" style="26" customWidth="1"/>
    <col min="777" max="1024" width="9.140625" style="26"/>
    <col min="1025" max="1025" width="6.5703125" style="26" customWidth="1"/>
    <col min="1026" max="1026" width="10.28515625" style="26" customWidth="1"/>
    <col min="1027" max="1027" width="44.85546875" style="26" customWidth="1"/>
    <col min="1028" max="1028" width="39.42578125" style="26" customWidth="1"/>
    <col min="1029" max="1029" width="5.85546875" style="26" customWidth="1"/>
    <col min="1030" max="1030" width="7.28515625" style="26" customWidth="1"/>
    <col min="1031" max="1031" width="8.28515625" style="26" customWidth="1"/>
    <col min="1032" max="1032" width="14.7109375" style="26" customWidth="1"/>
    <col min="1033" max="1280" width="9.140625" style="26"/>
    <col min="1281" max="1281" width="6.5703125" style="26" customWidth="1"/>
    <col min="1282" max="1282" width="10.28515625" style="26" customWidth="1"/>
    <col min="1283" max="1283" width="44.85546875" style="26" customWidth="1"/>
    <col min="1284" max="1284" width="39.42578125" style="26" customWidth="1"/>
    <col min="1285" max="1285" width="5.85546875" style="26" customWidth="1"/>
    <col min="1286" max="1286" width="7.28515625" style="26" customWidth="1"/>
    <col min="1287" max="1287" width="8.28515625" style="26" customWidth="1"/>
    <col min="1288" max="1288" width="14.7109375" style="26" customWidth="1"/>
    <col min="1289" max="1536" width="9.140625" style="26"/>
    <col min="1537" max="1537" width="6.5703125" style="26" customWidth="1"/>
    <col min="1538" max="1538" width="10.28515625" style="26" customWidth="1"/>
    <col min="1539" max="1539" width="44.85546875" style="26" customWidth="1"/>
    <col min="1540" max="1540" width="39.42578125" style="26" customWidth="1"/>
    <col min="1541" max="1541" width="5.85546875" style="26" customWidth="1"/>
    <col min="1542" max="1542" width="7.28515625" style="26" customWidth="1"/>
    <col min="1543" max="1543" width="8.28515625" style="26" customWidth="1"/>
    <col min="1544" max="1544" width="14.7109375" style="26" customWidth="1"/>
    <col min="1545" max="1792" width="9.140625" style="26"/>
    <col min="1793" max="1793" width="6.5703125" style="26" customWidth="1"/>
    <col min="1794" max="1794" width="10.28515625" style="26" customWidth="1"/>
    <col min="1795" max="1795" width="44.85546875" style="26" customWidth="1"/>
    <col min="1796" max="1796" width="39.42578125" style="26" customWidth="1"/>
    <col min="1797" max="1797" width="5.85546875" style="26" customWidth="1"/>
    <col min="1798" max="1798" width="7.28515625" style="26" customWidth="1"/>
    <col min="1799" max="1799" width="8.28515625" style="26" customWidth="1"/>
    <col min="1800" max="1800" width="14.7109375" style="26" customWidth="1"/>
    <col min="1801" max="2048" width="9.140625" style="26"/>
    <col min="2049" max="2049" width="6.5703125" style="26" customWidth="1"/>
    <col min="2050" max="2050" width="10.28515625" style="26" customWidth="1"/>
    <col min="2051" max="2051" width="44.85546875" style="26" customWidth="1"/>
    <col min="2052" max="2052" width="39.42578125" style="26" customWidth="1"/>
    <col min="2053" max="2053" width="5.85546875" style="26" customWidth="1"/>
    <col min="2054" max="2054" width="7.28515625" style="26" customWidth="1"/>
    <col min="2055" max="2055" width="8.28515625" style="26" customWidth="1"/>
    <col min="2056" max="2056" width="14.7109375" style="26" customWidth="1"/>
    <col min="2057" max="2304" width="9.140625" style="26"/>
    <col min="2305" max="2305" width="6.5703125" style="26" customWidth="1"/>
    <col min="2306" max="2306" width="10.28515625" style="26" customWidth="1"/>
    <col min="2307" max="2307" width="44.85546875" style="26" customWidth="1"/>
    <col min="2308" max="2308" width="39.42578125" style="26" customWidth="1"/>
    <col min="2309" max="2309" width="5.85546875" style="26" customWidth="1"/>
    <col min="2310" max="2310" width="7.28515625" style="26" customWidth="1"/>
    <col min="2311" max="2311" width="8.28515625" style="26" customWidth="1"/>
    <col min="2312" max="2312" width="14.7109375" style="26" customWidth="1"/>
    <col min="2313" max="2560" width="9.140625" style="26"/>
    <col min="2561" max="2561" width="6.5703125" style="26" customWidth="1"/>
    <col min="2562" max="2562" width="10.28515625" style="26" customWidth="1"/>
    <col min="2563" max="2563" width="44.85546875" style="26" customWidth="1"/>
    <col min="2564" max="2564" width="39.42578125" style="26" customWidth="1"/>
    <col min="2565" max="2565" width="5.85546875" style="26" customWidth="1"/>
    <col min="2566" max="2566" width="7.28515625" style="26" customWidth="1"/>
    <col min="2567" max="2567" width="8.28515625" style="26" customWidth="1"/>
    <col min="2568" max="2568" width="14.7109375" style="26" customWidth="1"/>
    <col min="2569" max="2816" width="9.140625" style="26"/>
    <col min="2817" max="2817" width="6.5703125" style="26" customWidth="1"/>
    <col min="2818" max="2818" width="10.28515625" style="26" customWidth="1"/>
    <col min="2819" max="2819" width="44.85546875" style="26" customWidth="1"/>
    <col min="2820" max="2820" width="39.42578125" style="26" customWidth="1"/>
    <col min="2821" max="2821" width="5.85546875" style="26" customWidth="1"/>
    <col min="2822" max="2822" width="7.28515625" style="26" customWidth="1"/>
    <col min="2823" max="2823" width="8.28515625" style="26" customWidth="1"/>
    <col min="2824" max="2824" width="14.7109375" style="26" customWidth="1"/>
    <col min="2825" max="3072" width="9.140625" style="26"/>
    <col min="3073" max="3073" width="6.5703125" style="26" customWidth="1"/>
    <col min="3074" max="3074" width="10.28515625" style="26" customWidth="1"/>
    <col min="3075" max="3075" width="44.85546875" style="26" customWidth="1"/>
    <col min="3076" max="3076" width="39.42578125" style="26" customWidth="1"/>
    <col min="3077" max="3077" width="5.85546875" style="26" customWidth="1"/>
    <col min="3078" max="3078" width="7.28515625" style="26" customWidth="1"/>
    <col min="3079" max="3079" width="8.28515625" style="26" customWidth="1"/>
    <col min="3080" max="3080" width="14.7109375" style="26" customWidth="1"/>
    <col min="3081" max="3328" width="9.140625" style="26"/>
    <col min="3329" max="3329" width="6.5703125" style="26" customWidth="1"/>
    <col min="3330" max="3330" width="10.28515625" style="26" customWidth="1"/>
    <col min="3331" max="3331" width="44.85546875" style="26" customWidth="1"/>
    <col min="3332" max="3332" width="39.42578125" style="26" customWidth="1"/>
    <col min="3333" max="3333" width="5.85546875" style="26" customWidth="1"/>
    <col min="3334" max="3334" width="7.28515625" style="26" customWidth="1"/>
    <col min="3335" max="3335" width="8.28515625" style="26" customWidth="1"/>
    <col min="3336" max="3336" width="14.7109375" style="26" customWidth="1"/>
    <col min="3337" max="3584" width="9.140625" style="26"/>
    <col min="3585" max="3585" width="6.5703125" style="26" customWidth="1"/>
    <col min="3586" max="3586" width="10.28515625" style="26" customWidth="1"/>
    <col min="3587" max="3587" width="44.85546875" style="26" customWidth="1"/>
    <col min="3588" max="3588" width="39.42578125" style="26" customWidth="1"/>
    <col min="3589" max="3589" width="5.85546875" style="26" customWidth="1"/>
    <col min="3590" max="3590" width="7.28515625" style="26" customWidth="1"/>
    <col min="3591" max="3591" width="8.28515625" style="26" customWidth="1"/>
    <col min="3592" max="3592" width="14.7109375" style="26" customWidth="1"/>
    <col min="3593" max="3840" width="9.140625" style="26"/>
    <col min="3841" max="3841" width="6.5703125" style="26" customWidth="1"/>
    <col min="3842" max="3842" width="10.28515625" style="26" customWidth="1"/>
    <col min="3843" max="3843" width="44.85546875" style="26" customWidth="1"/>
    <col min="3844" max="3844" width="39.42578125" style="26" customWidth="1"/>
    <col min="3845" max="3845" width="5.85546875" style="26" customWidth="1"/>
    <col min="3846" max="3846" width="7.28515625" style="26" customWidth="1"/>
    <col min="3847" max="3847" width="8.28515625" style="26" customWidth="1"/>
    <col min="3848" max="3848" width="14.7109375" style="26" customWidth="1"/>
    <col min="3849" max="4096" width="9.140625" style="26"/>
    <col min="4097" max="4097" width="6.5703125" style="26" customWidth="1"/>
    <col min="4098" max="4098" width="10.28515625" style="26" customWidth="1"/>
    <col min="4099" max="4099" width="44.85546875" style="26" customWidth="1"/>
    <col min="4100" max="4100" width="39.42578125" style="26" customWidth="1"/>
    <col min="4101" max="4101" width="5.85546875" style="26" customWidth="1"/>
    <col min="4102" max="4102" width="7.28515625" style="26" customWidth="1"/>
    <col min="4103" max="4103" width="8.28515625" style="26" customWidth="1"/>
    <col min="4104" max="4104" width="14.7109375" style="26" customWidth="1"/>
    <col min="4105" max="4352" width="9.140625" style="26"/>
    <col min="4353" max="4353" width="6.5703125" style="26" customWidth="1"/>
    <col min="4354" max="4354" width="10.28515625" style="26" customWidth="1"/>
    <col min="4355" max="4355" width="44.85546875" style="26" customWidth="1"/>
    <col min="4356" max="4356" width="39.42578125" style="26" customWidth="1"/>
    <col min="4357" max="4357" width="5.85546875" style="26" customWidth="1"/>
    <col min="4358" max="4358" width="7.28515625" style="26" customWidth="1"/>
    <col min="4359" max="4359" width="8.28515625" style="26" customWidth="1"/>
    <col min="4360" max="4360" width="14.7109375" style="26" customWidth="1"/>
    <col min="4361" max="4608" width="9.140625" style="26"/>
    <col min="4609" max="4609" width="6.5703125" style="26" customWidth="1"/>
    <col min="4610" max="4610" width="10.28515625" style="26" customWidth="1"/>
    <col min="4611" max="4611" width="44.85546875" style="26" customWidth="1"/>
    <col min="4612" max="4612" width="39.42578125" style="26" customWidth="1"/>
    <col min="4613" max="4613" width="5.85546875" style="26" customWidth="1"/>
    <col min="4614" max="4614" width="7.28515625" style="26" customWidth="1"/>
    <col min="4615" max="4615" width="8.28515625" style="26" customWidth="1"/>
    <col min="4616" max="4616" width="14.7109375" style="26" customWidth="1"/>
    <col min="4617" max="4864" width="9.140625" style="26"/>
    <col min="4865" max="4865" width="6.5703125" style="26" customWidth="1"/>
    <col min="4866" max="4866" width="10.28515625" style="26" customWidth="1"/>
    <col min="4867" max="4867" width="44.85546875" style="26" customWidth="1"/>
    <col min="4868" max="4868" width="39.42578125" style="26" customWidth="1"/>
    <col min="4869" max="4869" width="5.85546875" style="26" customWidth="1"/>
    <col min="4870" max="4870" width="7.28515625" style="26" customWidth="1"/>
    <col min="4871" max="4871" width="8.28515625" style="26" customWidth="1"/>
    <col min="4872" max="4872" width="14.7109375" style="26" customWidth="1"/>
    <col min="4873" max="5120" width="9.140625" style="26"/>
    <col min="5121" max="5121" width="6.5703125" style="26" customWidth="1"/>
    <col min="5122" max="5122" width="10.28515625" style="26" customWidth="1"/>
    <col min="5123" max="5123" width="44.85546875" style="26" customWidth="1"/>
    <col min="5124" max="5124" width="39.42578125" style="26" customWidth="1"/>
    <col min="5125" max="5125" width="5.85546875" style="26" customWidth="1"/>
    <col min="5126" max="5126" width="7.28515625" style="26" customWidth="1"/>
    <col min="5127" max="5127" width="8.28515625" style="26" customWidth="1"/>
    <col min="5128" max="5128" width="14.7109375" style="26" customWidth="1"/>
    <col min="5129" max="5376" width="9.140625" style="26"/>
    <col min="5377" max="5377" width="6.5703125" style="26" customWidth="1"/>
    <col min="5378" max="5378" width="10.28515625" style="26" customWidth="1"/>
    <col min="5379" max="5379" width="44.85546875" style="26" customWidth="1"/>
    <col min="5380" max="5380" width="39.42578125" style="26" customWidth="1"/>
    <col min="5381" max="5381" width="5.85546875" style="26" customWidth="1"/>
    <col min="5382" max="5382" width="7.28515625" style="26" customWidth="1"/>
    <col min="5383" max="5383" width="8.28515625" style="26" customWidth="1"/>
    <col min="5384" max="5384" width="14.7109375" style="26" customWidth="1"/>
    <col min="5385" max="5632" width="9.140625" style="26"/>
    <col min="5633" max="5633" width="6.5703125" style="26" customWidth="1"/>
    <col min="5634" max="5634" width="10.28515625" style="26" customWidth="1"/>
    <col min="5635" max="5635" width="44.85546875" style="26" customWidth="1"/>
    <col min="5636" max="5636" width="39.42578125" style="26" customWidth="1"/>
    <col min="5637" max="5637" width="5.85546875" style="26" customWidth="1"/>
    <col min="5638" max="5638" width="7.28515625" style="26" customWidth="1"/>
    <col min="5639" max="5639" width="8.28515625" style="26" customWidth="1"/>
    <col min="5640" max="5640" width="14.7109375" style="26" customWidth="1"/>
    <col min="5641" max="5888" width="9.140625" style="26"/>
    <col min="5889" max="5889" width="6.5703125" style="26" customWidth="1"/>
    <col min="5890" max="5890" width="10.28515625" style="26" customWidth="1"/>
    <col min="5891" max="5891" width="44.85546875" style="26" customWidth="1"/>
    <col min="5892" max="5892" width="39.42578125" style="26" customWidth="1"/>
    <col min="5893" max="5893" width="5.85546875" style="26" customWidth="1"/>
    <col min="5894" max="5894" width="7.28515625" style="26" customWidth="1"/>
    <col min="5895" max="5895" width="8.28515625" style="26" customWidth="1"/>
    <col min="5896" max="5896" width="14.7109375" style="26" customWidth="1"/>
    <col min="5897" max="6144" width="9.140625" style="26"/>
    <col min="6145" max="6145" width="6.5703125" style="26" customWidth="1"/>
    <col min="6146" max="6146" width="10.28515625" style="26" customWidth="1"/>
    <col min="6147" max="6147" width="44.85546875" style="26" customWidth="1"/>
    <col min="6148" max="6148" width="39.42578125" style="26" customWidth="1"/>
    <col min="6149" max="6149" width="5.85546875" style="26" customWidth="1"/>
    <col min="6150" max="6150" width="7.28515625" style="26" customWidth="1"/>
    <col min="6151" max="6151" width="8.28515625" style="26" customWidth="1"/>
    <col min="6152" max="6152" width="14.7109375" style="26" customWidth="1"/>
    <col min="6153" max="6400" width="9.140625" style="26"/>
    <col min="6401" max="6401" width="6.5703125" style="26" customWidth="1"/>
    <col min="6402" max="6402" width="10.28515625" style="26" customWidth="1"/>
    <col min="6403" max="6403" width="44.85546875" style="26" customWidth="1"/>
    <col min="6404" max="6404" width="39.42578125" style="26" customWidth="1"/>
    <col min="6405" max="6405" width="5.85546875" style="26" customWidth="1"/>
    <col min="6406" max="6406" width="7.28515625" style="26" customWidth="1"/>
    <col min="6407" max="6407" width="8.28515625" style="26" customWidth="1"/>
    <col min="6408" max="6408" width="14.7109375" style="26" customWidth="1"/>
    <col min="6409" max="6656" width="9.140625" style="26"/>
    <col min="6657" max="6657" width="6.5703125" style="26" customWidth="1"/>
    <col min="6658" max="6658" width="10.28515625" style="26" customWidth="1"/>
    <col min="6659" max="6659" width="44.85546875" style="26" customWidth="1"/>
    <col min="6660" max="6660" width="39.42578125" style="26" customWidth="1"/>
    <col min="6661" max="6661" width="5.85546875" style="26" customWidth="1"/>
    <col min="6662" max="6662" width="7.28515625" style="26" customWidth="1"/>
    <col min="6663" max="6663" width="8.28515625" style="26" customWidth="1"/>
    <col min="6664" max="6664" width="14.7109375" style="26" customWidth="1"/>
    <col min="6665" max="6912" width="9.140625" style="26"/>
    <col min="6913" max="6913" width="6.5703125" style="26" customWidth="1"/>
    <col min="6914" max="6914" width="10.28515625" style="26" customWidth="1"/>
    <col min="6915" max="6915" width="44.85546875" style="26" customWidth="1"/>
    <col min="6916" max="6916" width="39.42578125" style="26" customWidth="1"/>
    <col min="6917" max="6917" width="5.85546875" style="26" customWidth="1"/>
    <col min="6918" max="6918" width="7.28515625" style="26" customWidth="1"/>
    <col min="6919" max="6919" width="8.28515625" style="26" customWidth="1"/>
    <col min="6920" max="6920" width="14.7109375" style="26" customWidth="1"/>
    <col min="6921" max="7168" width="9.140625" style="26"/>
    <col min="7169" max="7169" width="6.5703125" style="26" customWidth="1"/>
    <col min="7170" max="7170" width="10.28515625" style="26" customWidth="1"/>
    <col min="7171" max="7171" width="44.85546875" style="26" customWidth="1"/>
    <col min="7172" max="7172" width="39.42578125" style="26" customWidth="1"/>
    <col min="7173" max="7173" width="5.85546875" style="26" customWidth="1"/>
    <col min="7174" max="7174" width="7.28515625" style="26" customWidth="1"/>
    <col min="7175" max="7175" width="8.28515625" style="26" customWidth="1"/>
    <col min="7176" max="7176" width="14.7109375" style="26" customWidth="1"/>
    <col min="7177" max="7424" width="9.140625" style="26"/>
    <col min="7425" max="7425" width="6.5703125" style="26" customWidth="1"/>
    <col min="7426" max="7426" width="10.28515625" style="26" customWidth="1"/>
    <col min="7427" max="7427" width="44.85546875" style="26" customWidth="1"/>
    <col min="7428" max="7428" width="39.42578125" style="26" customWidth="1"/>
    <col min="7429" max="7429" width="5.85546875" style="26" customWidth="1"/>
    <col min="7430" max="7430" width="7.28515625" style="26" customWidth="1"/>
    <col min="7431" max="7431" width="8.28515625" style="26" customWidth="1"/>
    <col min="7432" max="7432" width="14.7109375" style="26" customWidth="1"/>
    <col min="7433" max="7680" width="9.140625" style="26"/>
    <col min="7681" max="7681" width="6.5703125" style="26" customWidth="1"/>
    <col min="7682" max="7682" width="10.28515625" style="26" customWidth="1"/>
    <col min="7683" max="7683" width="44.85546875" style="26" customWidth="1"/>
    <col min="7684" max="7684" width="39.42578125" style="26" customWidth="1"/>
    <col min="7685" max="7685" width="5.85546875" style="26" customWidth="1"/>
    <col min="7686" max="7686" width="7.28515625" style="26" customWidth="1"/>
    <col min="7687" max="7687" width="8.28515625" style="26" customWidth="1"/>
    <col min="7688" max="7688" width="14.7109375" style="26" customWidth="1"/>
    <col min="7689" max="7936" width="9.140625" style="26"/>
    <col min="7937" max="7937" width="6.5703125" style="26" customWidth="1"/>
    <col min="7938" max="7938" width="10.28515625" style="26" customWidth="1"/>
    <col min="7939" max="7939" width="44.85546875" style="26" customWidth="1"/>
    <col min="7940" max="7940" width="39.42578125" style="26" customWidth="1"/>
    <col min="7941" max="7941" width="5.85546875" style="26" customWidth="1"/>
    <col min="7942" max="7942" width="7.28515625" style="26" customWidth="1"/>
    <col min="7943" max="7943" width="8.28515625" style="26" customWidth="1"/>
    <col min="7944" max="7944" width="14.7109375" style="26" customWidth="1"/>
    <col min="7945" max="8192" width="9.140625" style="26"/>
    <col min="8193" max="8193" width="6.5703125" style="26" customWidth="1"/>
    <col min="8194" max="8194" width="10.28515625" style="26" customWidth="1"/>
    <col min="8195" max="8195" width="44.85546875" style="26" customWidth="1"/>
    <col min="8196" max="8196" width="39.42578125" style="26" customWidth="1"/>
    <col min="8197" max="8197" width="5.85546875" style="26" customWidth="1"/>
    <col min="8198" max="8198" width="7.28515625" style="26" customWidth="1"/>
    <col min="8199" max="8199" width="8.28515625" style="26" customWidth="1"/>
    <col min="8200" max="8200" width="14.7109375" style="26" customWidth="1"/>
    <col min="8201" max="8448" width="9.140625" style="26"/>
    <col min="8449" max="8449" width="6.5703125" style="26" customWidth="1"/>
    <col min="8450" max="8450" width="10.28515625" style="26" customWidth="1"/>
    <col min="8451" max="8451" width="44.85546875" style="26" customWidth="1"/>
    <col min="8452" max="8452" width="39.42578125" style="26" customWidth="1"/>
    <col min="8453" max="8453" width="5.85546875" style="26" customWidth="1"/>
    <col min="8454" max="8454" width="7.28515625" style="26" customWidth="1"/>
    <col min="8455" max="8455" width="8.28515625" style="26" customWidth="1"/>
    <col min="8456" max="8456" width="14.7109375" style="26" customWidth="1"/>
    <col min="8457" max="8704" width="9.140625" style="26"/>
    <col min="8705" max="8705" width="6.5703125" style="26" customWidth="1"/>
    <col min="8706" max="8706" width="10.28515625" style="26" customWidth="1"/>
    <col min="8707" max="8707" width="44.85546875" style="26" customWidth="1"/>
    <col min="8708" max="8708" width="39.42578125" style="26" customWidth="1"/>
    <col min="8709" max="8709" width="5.85546875" style="26" customWidth="1"/>
    <col min="8710" max="8710" width="7.28515625" style="26" customWidth="1"/>
    <col min="8711" max="8711" width="8.28515625" style="26" customWidth="1"/>
    <col min="8712" max="8712" width="14.7109375" style="26" customWidth="1"/>
    <col min="8713" max="8960" width="9.140625" style="26"/>
    <col min="8961" max="8961" width="6.5703125" style="26" customWidth="1"/>
    <col min="8962" max="8962" width="10.28515625" style="26" customWidth="1"/>
    <col min="8963" max="8963" width="44.85546875" style="26" customWidth="1"/>
    <col min="8964" max="8964" width="39.42578125" style="26" customWidth="1"/>
    <col min="8965" max="8965" width="5.85546875" style="26" customWidth="1"/>
    <col min="8966" max="8966" width="7.28515625" style="26" customWidth="1"/>
    <col min="8967" max="8967" width="8.28515625" style="26" customWidth="1"/>
    <col min="8968" max="8968" width="14.7109375" style="26" customWidth="1"/>
    <col min="8969" max="9216" width="9.140625" style="26"/>
    <col min="9217" max="9217" width="6.5703125" style="26" customWidth="1"/>
    <col min="9218" max="9218" width="10.28515625" style="26" customWidth="1"/>
    <col min="9219" max="9219" width="44.85546875" style="26" customWidth="1"/>
    <col min="9220" max="9220" width="39.42578125" style="26" customWidth="1"/>
    <col min="9221" max="9221" width="5.85546875" style="26" customWidth="1"/>
    <col min="9222" max="9222" width="7.28515625" style="26" customWidth="1"/>
    <col min="9223" max="9223" width="8.28515625" style="26" customWidth="1"/>
    <col min="9224" max="9224" width="14.7109375" style="26" customWidth="1"/>
    <col min="9225" max="9472" width="9.140625" style="26"/>
    <col min="9473" max="9473" width="6.5703125" style="26" customWidth="1"/>
    <col min="9474" max="9474" width="10.28515625" style="26" customWidth="1"/>
    <col min="9475" max="9475" width="44.85546875" style="26" customWidth="1"/>
    <col min="9476" max="9476" width="39.42578125" style="26" customWidth="1"/>
    <col min="9477" max="9477" width="5.85546875" style="26" customWidth="1"/>
    <col min="9478" max="9478" width="7.28515625" style="26" customWidth="1"/>
    <col min="9479" max="9479" width="8.28515625" style="26" customWidth="1"/>
    <col min="9480" max="9480" width="14.7109375" style="26" customWidth="1"/>
    <col min="9481" max="9728" width="9.140625" style="26"/>
    <col min="9729" max="9729" width="6.5703125" style="26" customWidth="1"/>
    <col min="9730" max="9730" width="10.28515625" style="26" customWidth="1"/>
    <col min="9731" max="9731" width="44.85546875" style="26" customWidth="1"/>
    <col min="9732" max="9732" width="39.42578125" style="26" customWidth="1"/>
    <col min="9733" max="9733" width="5.85546875" style="26" customWidth="1"/>
    <col min="9734" max="9734" width="7.28515625" style="26" customWidth="1"/>
    <col min="9735" max="9735" width="8.28515625" style="26" customWidth="1"/>
    <col min="9736" max="9736" width="14.7109375" style="26" customWidth="1"/>
    <col min="9737" max="9984" width="9.140625" style="26"/>
    <col min="9985" max="9985" width="6.5703125" style="26" customWidth="1"/>
    <col min="9986" max="9986" width="10.28515625" style="26" customWidth="1"/>
    <col min="9987" max="9987" width="44.85546875" style="26" customWidth="1"/>
    <col min="9988" max="9988" width="39.42578125" style="26" customWidth="1"/>
    <col min="9989" max="9989" width="5.85546875" style="26" customWidth="1"/>
    <col min="9990" max="9990" width="7.28515625" style="26" customWidth="1"/>
    <col min="9991" max="9991" width="8.28515625" style="26" customWidth="1"/>
    <col min="9992" max="9992" width="14.7109375" style="26" customWidth="1"/>
    <col min="9993" max="10240" width="9.140625" style="26"/>
    <col min="10241" max="10241" width="6.5703125" style="26" customWidth="1"/>
    <col min="10242" max="10242" width="10.28515625" style="26" customWidth="1"/>
    <col min="10243" max="10243" width="44.85546875" style="26" customWidth="1"/>
    <col min="10244" max="10244" width="39.42578125" style="26" customWidth="1"/>
    <col min="10245" max="10245" width="5.85546875" style="26" customWidth="1"/>
    <col min="10246" max="10246" width="7.28515625" style="26" customWidth="1"/>
    <col min="10247" max="10247" width="8.28515625" style="26" customWidth="1"/>
    <col min="10248" max="10248" width="14.7109375" style="26" customWidth="1"/>
    <col min="10249" max="10496" width="9.140625" style="26"/>
    <col min="10497" max="10497" width="6.5703125" style="26" customWidth="1"/>
    <col min="10498" max="10498" width="10.28515625" style="26" customWidth="1"/>
    <col min="10499" max="10499" width="44.85546875" style="26" customWidth="1"/>
    <col min="10500" max="10500" width="39.42578125" style="26" customWidth="1"/>
    <col min="10501" max="10501" width="5.85546875" style="26" customWidth="1"/>
    <col min="10502" max="10502" width="7.28515625" style="26" customWidth="1"/>
    <col min="10503" max="10503" width="8.28515625" style="26" customWidth="1"/>
    <col min="10504" max="10504" width="14.7109375" style="26" customWidth="1"/>
    <col min="10505" max="10752" width="9.140625" style="26"/>
    <col min="10753" max="10753" width="6.5703125" style="26" customWidth="1"/>
    <col min="10754" max="10754" width="10.28515625" style="26" customWidth="1"/>
    <col min="10755" max="10755" width="44.85546875" style="26" customWidth="1"/>
    <col min="10756" max="10756" width="39.42578125" style="26" customWidth="1"/>
    <col min="10757" max="10757" width="5.85546875" style="26" customWidth="1"/>
    <col min="10758" max="10758" width="7.28515625" style="26" customWidth="1"/>
    <col min="10759" max="10759" width="8.28515625" style="26" customWidth="1"/>
    <col min="10760" max="10760" width="14.7109375" style="26" customWidth="1"/>
    <col min="10761" max="11008" width="9.140625" style="26"/>
    <col min="11009" max="11009" width="6.5703125" style="26" customWidth="1"/>
    <col min="11010" max="11010" width="10.28515625" style="26" customWidth="1"/>
    <col min="11011" max="11011" width="44.85546875" style="26" customWidth="1"/>
    <col min="11012" max="11012" width="39.42578125" style="26" customWidth="1"/>
    <col min="11013" max="11013" width="5.85546875" style="26" customWidth="1"/>
    <col min="11014" max="11014" width="7.28515625" style="26" customWidth="1"/>
    <col min="11015" max="11015" width="8.28515625" style="26" customWidth="1"/>
    <col min="11016" max="11016" width="14.7109375" style="26" customWidth="1"/>
    <col min="11017" max="11264" width="9.140625" style="26"/>
    <col min="11265" max="11265" width="6.5703125" style="26" customWidth="1"/>
    <col min="11266" max="11266" width="10.28515625" style="26" customWidth="1"/>
    <col min="11267" max="11267" width="44.85546875" style="26" customWidth="1"/>
    <col min="11268" max="11268" width="39.42578125" style="26" customWidth="1"/>
    <col min="11269" max="11269" width="5.85546875" style="26" customWidth="1"/>
    <col min="11270" max="11270" width="7.28515625" style="26" customWidth="1"/>
    <col min="11271" max="11271" width="8.28515625" style="26" customWidth="1"/>
    <col min="11272" max="11272" width="14.7109375" style="26" customWidth="1"/>
    <col min="11273" max="11520" width="9.140625" style="26"/>
    <col min="11521" max="11521" width="6.5703125" style="26" customWidth="1"/>
    <col min="11522" max="11522" width="10.28515625" style="26" customWidth="1"/>
    <col min="11523" max="11523" width="44.85546875" style="26" customWidth="1"/>
    <col min="11524" max="11524" width="39.42578125" style="26" customWidth="1"/>
    <col min="11525" max="11525" width="5.85546875" style="26" customWidth="1"/>
    <col min="11526" max="11526" width="7.28515625" style="26" customWidth="1"/>
    <col min="11527" max="11527" width="8.28515625" style="26" customWidth="1"/>
    <col min="11528" max="11528" width="14.7109375" style="26" customWidth="1"/>
    <col min="11529" max="11776" width="9.140625" style="26"/>
    <col min="11777" max="11777" width="6.5703125" style="26" customWidth="1"/>
    <col min="11778" max="11778" width="10.28515625" style="26" customWidth="1"/>
    <col min="11779" max="11779" width="44.85546875" style="26" customWidth="1"/>
    <col min="11780" max="11780" width="39.42578125" style="26" customWidth="1"/>
    <col min="11781" max="11781" width="5.85546875" style="26" customWidth="1"/>
    <col min="11782" max="11782" width="7.28515625" style="26" customWidth="1"/>
    <col min="11783" max="11783" width="8.28515625" style="26" customWidth="1"/>
    <col min="11784" max="11784" width="14.7109375" style="26" customWidth="1"/>
    <col min="11785" max="12032" width="9.140625" style="26"/>
    <col min="12033" max="12033" width="6.5703125" style="26" customWidth="1"/>
    <col min="12034" max="12034" width="10.28515625" style="26" customWidth="1"/>
    <col min="12035" max="12035" width="44.85546875" style="26" customWidth="1"/>
    <col min="12036" max="12036" width="39.42578125" style="26" customWidth="1"/>
    <col min="12037" max="12037" width="5.85546875" style="26" customWidth="1"/>
    <col min="12038" max="12038" width="7.28515625" style="26" customWidth="1"/>
    <col min="12039" max="12039" width="8.28515625" style="26" customWidth="1"/>
    <col min="12040" max="12040" width="14.7109375" style="26" customWidth="1"/>
    <col min="12041" max="12288" width="9.140625" style="26"/>
    <col min="12289" max="12289" width="6.5703125" style="26" customWidth="1"/>
    <col min="12290" max="12290" width="10.28515625" style="26" customWidth="1"/>
    <col min="12291" max="12291" width="44.85546875" style="26" customWidth="1"/>
    <col min="12292" max="12292" width="39.42578125" style="26" customWidth="1"/>
    <col min="12293" max="12293" width="5.85546875" style="26" customWidth="1"/>
    <col min="12294" max="12294" width="7.28515625" style="26" customWidth="1"/>
    <col min="12295" max="12295" width="8.28515625" style="26" customWidth="1"/>
    <col min="12296" max="12296" width="14.7109375" style="26" customWidth="1"/>
    <col min="12297" max="12544" width="9.140625" style="26"/>
    <col min="12545" max="12545" width="6.5703125" style="26" customWidth="1"/>
    <col min="12546" max="12546" width="10.28515625" style="26" customWidth="1"/>
    <col min="12547" max="12547" width="44.85546875" style="26" customWidth="1"/>
    <col min="12548" max="12548" width="39.42578125" style="26" customWidth="1"/>
    <col min="12549" max="12549" width="5.85546875" style="26" customWidth="1"/>
    <col min="12550" max="12550" width="7.28515625" style="26" customWidth="1"/>
    <col min="12551" max="12551" width="8.28515625" style="26" customWidth="1"/>
    <col min="12552" max="12552" width="14.7109375" style="26" customWidth="1"/>
    <col min="12553" max="12800" width="9.140625" style="26"/>
    <col min="12801" max="12801" width="6.5703125" style="26" customWidth="1"/>
    <col min="12802" max="12802" width="10.28515625" style="26" customWidth="1"/>
    <col min="12803" max="12803" width="44.85546875" style="26" customWidth="1"/>
    <col min="12804" max="12804" width="39.42578125" style="26" customWidth="1"/>
    <col min="12805" max="12805" width="5.85546875" style="26" customWidth="1"/>
    <col min="12806" max="12806" width="7.28515625" style="26" customWidth="1"/>
    <col min="12807" max="12807" width="8.28515625" style="26" customWidth="1"/>
    <col min="12808" max="12808" width="14.7109375" style="26" customWidth="1"/>
    <col min="12809" max="13056" width="9.140625" style="26"/>
    <col min="13057" max="13057" width="6.5703125" style="26" customWidth="1"/>
    <col min="13058" max="13058" width="10.28515625" style="26" customWidth="1"/>
    <col min="13059" max="13059" width="44.85546875" style="26" customWidth="1"/>
    <col min="13060" max="13060" width="39.42578125" style="26" customWidth="1"/>
    <col min="13061" max="13061" width="5.85546875" style="26" customWidth="1"/>
    <col min="13062" max="13062" width="7.28515625" style="26" customWidth="1"/>
    <col min="13063" max="13063" width="8.28515625" style="26" customWidth="1"/>
    <col min="13064" max="13064" width="14.7109375" style="26" customWidth="1"/>
    <col min="13065" max="13312" width="9.140625" style="26"/>
    <col min="13313" max="13313" width="6.5703125" style="26" customWidth="1"/>
    <col min="13314" max="13314" width="10.28515625" style="26" customWidth="1"/>
    <col min="13315" max="13315" width="44.85546875" style="26" customWidth="1"/>
    <col min="13316" max="13316" width="39.42578125" style="26" customWidth="1"/>
    <col min="13317" max="13317" width="5.85546875" style="26" customWidth="1"/>
    <col min="13318" max="13318" width="7.28515625" style="26" customWidth="1"/>
    <col min="13319" max="13319" width="8.28515625" style="26" customWidth="1"/>
    <col min="13320" max="13320" width="14.7109375" style="26" customWidth="1"/>
    <col min="13321" max="13568" width="9.140625" style="26"/>
    <col min="13569" max="13569" width="6.5703125" style="26" customWidth="1"/>
    <col min="13570" max="13570" width="10.28515625" style="26" customWidth="1"/>
    <col min="13571" max="13571" width="44.85546875" style="26" customWidth="1"/>
    <col min="13572" max="13572" width="39.42578125" style="26" customWidth="1"/>
    <col min="13573" max="13573" width="5.85546875" style="26" customWidth="1"/>
    <col min="13574" max="13574" width="7.28515625" style="26" customWidth="1"/>
    <col min="13575" max="13575" width="8.28515625" style="26" customWidth="1"/>
    <col min="13576" max="13576" width="14.7109375" style="26" customWidth="1"/>
    <col min="13577" max="13824" width="9.140625" style="26"/>
    <col min="13825" max="13825" width="6.5703125" style="26" customWidth="1"/>
    <col min="13826" max="13826" width="10.28515625" style="26" customWidth="1"/>
    <col min="13827" max="13827" width="44.85546875" style="26" customWidth="1"/>
    <col min="13828" max="13828" width="39.42578125" style="26" customWidth="1"/>
    <col min="13829" max="13829" width="5.85546875" style="26" customWidth="1"/>
    <col min="13830" max="13830" width="7.28515625" style="26" customWidth="1"/>
    <col min="13831" max="13831" width="8.28515625" style="26" customWidth="1"/>
    <col min="13832" max="13832" width="14.7109375" style="26" customWidth="1"/>
    <col min="13833" max="14080" width="9.140625" style="26"/>
    <col min="14081" max="14081" width="6.5703125" style="26" customWidth="1"/>
    <col min="14082" max="14082" width="10.28515625" style="26" customWidth="1"/>
    <col min="14083" max="14083" width="44.85546875" style="26" customWidth="1"/>
    <col min="14084" max="14084" width="39.42578125" style="26" customWidth="1"/>
    <col min="14085" max="14085" width="5.85546875" style="26" customWidth="1"/>
    <col min="14086" max="14086" width="7.28515625" style="26" customWidth="1"/>
    <col min="14087" max="14087" width="8.28515625" style="26" customWidth="1"/>
    <col min="14088" max="14088" width="14.7109375" style="26" customWidth="1"/>
    <col min="14089" max="14336" width="9.140625" style="26"/>
    <col min="14337" max="14337" width="6.5703125" style="26" customWidth="1"/>
    <col min="14338" max="14338" width="10.28515625" style="26" customWidth="1"/>
    <col min="14339" max="14339" width="44.85546875" style="26" customWidth="1"/>
    <col min="14340" max="14340" width="39.42578125" style="26" customWidth="1"/>
    <col min="14341" max="14341" width="5.85546875" style="26" customWidth="1"/>
    <col min="14342" max="14342" width="7.28515625" style="26" customWidth="1"/>
    <col min="14343" max="14343" width="8.28515625" style="26" customWidth="1"/>
    <col min="14344" max="14344" width="14.7109375" style="26" customWidth="1"/>
    <col min="14345" max="14592" width="9.140625" style="26"/>
    <col min="14593" max="14593" width="6.5703125" style="26" customWidth="1"/>
    <col min="14594" max="14594" width="10.28515625" style="26" customWidth="1"/>
    <col min="14595" max="14595" width="44.85546875" style="26" customWidth="1"/>
    <col min="14596" max="14596" width="39.42578125" style="26" customWidth="1"/>
    <col min="14597" max="14597" width="5.85546875" style="26" customWidth="1"/>
    <col min="14598" max="14598" width="7.28515625" style="26" customWidth="1"/>
    <col min="14599" max="14599" width="8.28515625" style="26" customWidth="1"/>
    <col min="14600" max="14600" width="14.7109375" style="26" customWidth="1"/>
    <col min="14601" max="14848" width="9.140625" style="26"/>
    <col min="14849" max="14849" width="6.5703125" style="26" customWidth="1"/>
    <col min="14850" max="14850" width="10.28515625" style="26" customWidth="1"/>
    <col min="14851" max="14851" width="44.85546875" style="26" customWidth="1"/>
    <col min="14852" max="14852" width="39.42578125" style="26" customWidth="1"/>
    <col min="14853" max="14853" width="5.85546875" style="26" customWidth="1"/>
    <col min="14854" max="14854" width="7.28515625" style="26" customWidth="1"/>
    <col min="14855" max="14855" width="8.28515625" style="26" customWidth="1"/>
    <col min="14856" max="14856" width="14.7109375" style="26" customWidth="1"/>
    <col min="14857" max="15104" width="9.140625" style="26"/>
    <col min="15105" max="15105" width="6.5703125" style="26" customWidth="1"/>
    <col min="15106" max="15106" width="10.28515625" style="26" customWidth="1"/>
    <col min="15107" max="15107" width="44.85546875" style="26" customWidth="1"/>
    <col min="15108" max="15108" width="39.42578125" style="26" customWidth="1"/>
    <col min="15109" max="15109" width="5.85546875" style="26" customWidth="1"/>
    <col min="15110" max="15110" width="7.28515625" style="26" customWidth="1"/>
    <col min="15111" max="15111" width="8.28515625" style="26" customWidth="1"/>
    <col min="15112" max="15112" width="14.7109375" style="26" customWidth="1"/>
    <col min="15113" max="15360" width="9.140625" style="26"/>
    <col min="15361" max="15361" width="6.5703125" style="26" customWidth="1"/>
    <col min="15362" max="15362" width="10.28515625" style="26" customWidth="1"/>
    <col min="15363" max="15363" width="44.85546875" style="26" customWidth="1"/>
    <col min="15364" max="15364" width="39.42578125" style="26" customWidth="1"/>
    <col min="15365" max="15365" width="5.85546875" style="26" customWidth="1"/>
    <col min="15366" max="15366" width="7.28515625" style="26" customWidth="1"/>
    <col min="15367" max="15367" width="8.28515625" style="26" customWidth="1"/>
    <col min="15368" max="15368" width="14.7109375" style="26" customWidth="1"/>
    <col min="15369" max="15616" width="9.140625" style="26"/>
    <col min="15617" max="15617" width="6.5703125" style="26" customWidth="1"/>
    <col min="15618" max="15618" width="10.28515625" style="26" customWidth="1"/>
    <col min="15619" max="15619" width="44.85546875" style="26" customWidth="1"/>
    <col min="15620" max="15620" width="39.42578125" style="26" customWidth="1"/>
    <col min="15621" max="15621" width="5.85546875" style="26" customWidth="1"/>
    <col min="15622" max="15622" width="7.28515625" style="26" customWidth="1"/>
    <col min="15623" max="15623" width="8.28515625" style="26" customWidth="1"/>
    <col min="15624" max="15624" width="14.7109375" style="26" customWidth="1"/>
    <col min="15625" max="15872" width="9.140625" style="26"/>
    <col min="15873" max="15873" width="6.5703125" style="26" customWidth="1"/>
    <col min="15874" max="15874" width="10.28515625" style="26" customWidth="1"/>
    <col min="15875" max="15875" width="44.85546875" style="26" customWidth="1"/>
    <col min="15876" max="15876" width="39.42578125" style="26" customWidth="1"/>
    <col min="15877" max="15877" width="5.85546875" style="26" customWidth="1"/>
    <col min="15878" max="15878" width="7.28515625" style="26" customWidth="1"/>
    <col min="15879" max="15879" width="8.28515625" style="26" customWidth="1"/>
    <col min="15880" max="15880" width="14.7109375" style="26" customWidth="1"/>
    <col min="15881" max="16128" width="9.140625" style="26"/>
    <col min="16129" max="16129" width="6.5703125" style="26" customWidth="1"/>
    <col min="16130" max="16130" width="10.28515625" style="26" customWidth="1"/>
    <col min="16131" max="16131" width="44.85546875" style="26" customWidth="1"/>
    <col min="16132" max="16132" width="39.42578125" style="26" customWidth="1"/>
    <col min="16133" max="16133" width="5.85546875" style="26" customWidth="1"/>
    <col min="16134" max="16134" width="7.28515625" style="26" customWidth="1"/>
    <col min="16135" max="16135" width="8.28515625" style="26" customWidth="1"/>
    <col min="16136" max="16136" width="14.7109375" style="26" customWidth="1"/>
    <col min="16137" max="16384" width="9.140625" style="26"/>
  </cols>
  <sheetData>
    <row r="1" spans="1:12">
      <c r="B1" s="78"/>
      <c r="C1" s="104"/>
      <c r="D1" s="104"/>
      <c r="E1" s="104"/>
      <c r="F1" s="104"/>
      <c r="G1" s="104"/>
      <c r="H1" s="12"/>
    </row>
    <row r="2" spans="1:12">
      <c r="A2" s="30"/>
      <c r="B2" s="117" t="s">
        <v>336</v>
      </c>
      <c r="C2" s="118"/>
      <c r="D2" s="114"/>
      <c r="E2" s="74" t="s">
        <v>79</v>
      </c>
      <c r="F2" s="114"/>
      <c r="G2" s="114" t="s">
        <v>95</v>
      </c>
      <c r="H2" s="6" t="s">
        <v>96</v>
      </c>
      <c r="I2" s="64"/>
    </row>
    <row r="3" spans="1:12" ht="138" customHeight="1">
      <c r="A3" s="105">
        <v>1</v>
      </c>
      <c r="B3" s="115" t="s">
        <v>268</v>
      </c>
      <c r="C3" s="116" t="s">
        <v>2</v>
      </c>
      <c r="D3" s="108" t="s">
        <v>105</v>
      </c>
      <c r="E3" s="109" t="s">
        <v>79</v>
      </c>
      <c r="F3" s="110" t="s">
        <v>0</v>
      </c>
      <c r="G3" s="111">
        <v>600</v>
      </c>
      <c r="H3" s="112">
        <v>40</v>
      </c>
      <c r="I3" s="113">
        <f t="shared" ref="I3:I66" si="0">+H3*G3</f>
        <v>24000</v>
      </c>
    </row>
    <row r="4" spans="1:12" ht="157.5" customHeight="1">
      <c r="A4" s="30">
        <v>2</v>
      </c>
      <c r="B4" s="79" t="s">
        <v>269</v>
      </c>
      <c r="C4" s="86" t="s">
        <v>4</v>
      </c>
      <c r="D4" s="65" t="s">
        <v>144</v>
      </c>
      <c r="E4" s="74" t="s">
        <v>79</v>
      </c>
      <c r="F4" s="13" t="s">
        <v>0</v>
      </c>
      <c r="G4" s="14">
        <v>20000</v>
      </c>
      <c r="H4" s="15">
        <v>10</v>
      </c>
      <c r="I4" s="64">
        <f t="shared" si="0"/>
        <v>200000</v>
      </c>
      <c r="L4" s="26">
        <f>5+3+9+14+1+9+9</f>
        <v>50</v>
      </c>
    </row>
    <row r="5" spans="1:12" ht="92.25">
      <c r="A5" s="30">
        <v>3</v>
      </c>
      <c r="B5" s="79" t="s">
        <v>270</v>
      </c>
      <c r="C5" s="86" t="s">
        <v>6</v>
      </c>
      <c r="D5" s="66" t="s">
        <v>145</v>
      </c>
      <c r="E5" s="74" t="s">
        <v>79</v>
      </c>
      <c r="F5" s="13" t="s">
        <v>0</v>
      </c>
      <c r="G5" s="14">
        <v>150</v>
      </c>
      <c r="H5" s="15">
        <v>1800</v>
      </c>
      <c r="I5" s="64">
        <f t="shared" si="0"/>
        <v>270000</v>
      </c>
    </row>
    <row r="6" spans="1:12" ht="92.25">
      <c r="A6" s="30">
        <v>4</v>
      </c>
      <c r="B6" s="79" t="s">
        <v>271</v>
      </c>
      <c r="C6" s="86" t="s">
        <v>6</v>
      </c>
      <c r="D6" s="66" t="s">
        <v>146</v>
      </c>
      <c r="E6" s="74" t="s">
        <v>79</v>
      </c>
      <c r="F6" s="13" t="s">
        <v>0</v>
      </c>
      <c r="G6" s="14">
        <v>50</v>
      </c>
      <c r="H6" s="15">
        <v>2500</v>
      </c>
      <c r="I6" s="64">
        <f t="shared" si="0"/>
        <v>125000</v>
      </c>
    </row>
    <row r="7" spans="1:12" ht="92.25">
      <c r="A7" s="30">
        <v>5</v>
      </c>
      <c r="B7" s="79" t="s">
        <v>272</v>
      </c>
      <c r="C7" s="86" t="s">
        <v>6</v>
      </c>
      <c r="D7" s="66" t="s">
        <v>147</v>
      </c>
      <c r="E7" s="74" t="s">
        <v>79</v>
      </c>
      <c r="F7" s="13" t="s">
        <v>0</v>
      </c>
      <c r="G7" s="14">
        <v>120</v>
      </c>
      <c r="H7" s="15">
        <v>2200</v>
      </c>
      <c r="I7" s="64">
        <f t="shared" si="0"/>
        <v>264000</v>
      </c>
    </row>
    <row r="8" spans="1:12" ht="27.75" customHeight="1">
      <c r="A8" s="30">
        <v>6</v>
      </c>
      <c r="B8" s="79" t="s">
        <v>273</v>
      </c>
      <c r="C8" s="87" t="s">
        <v>8</v>
      </c>
      <c r="D8" s="21" t="s">
        <v>70</v>
      </c>
      <c r="E8" s="74" t="s">
        <v>79</v>
      </c>
      <c r="F8" s="13" t="s">
        <v>0</v>
      </c>
      <c r="G8" s="14">
        <v>500</v>
      </c>
      <c r="H8" s="15">
        <v>120</v>
      </c>
      <c r="I8" s="64">
        <f t="shared" si="0"/>
        <v>60000</v>
      </c>
    </row>
    <row r="9" spans="1:12" ht="63" customHeight="1">
      <c r="A9" s="30">
        <v>7</v>
      </c>
      <c r="B9" s="80" t="s">
        <v>274</v>
      </c>
      <c r="C9" s="88" t="s">
        <v>114</v>
      </c>
      <c r="D9" s="66" t="s">
        <v>113</v>
      </c>
      <c r="E9" s="74" t="s">
        <v>79</v>
      </c>
      <c r="F9" s="16" t="s">
        <v>0</v>
      </c>
      <c r="G9" s="17">
        <v>3600</v>
      </c>
      <c r="H9" s="15">
        <v>35</v>
      </c>
      <c r="I9" s="64">
        <f t="shared" si="0"/>
        <v>126000</v>
      </c>
    </row>
    <row r="10" spans="1:12" ht="55.5" customHeight="1">
      <c r="A10" s="30">
        <v>8</v>
      </c>
      <c r="B10" s="81" t="s">
        <v>275</v>
      </c>
      <c r="C10" s="88" t="s">
        <v>13</v>
      </c>
      <c r="D10" s="66" t="s">
        <v>149</v>
      </c>
      <c r="E10" s="74" t="s">
        <v>79</v>
      </c>
      <c r="F10" s="7" t="s">
        <v>0</v>
      </c>
      <c r="G10" s="8">
        <v>400</v>
      </c>
      <c r="H10" s="18">
        <v>1100</v>
      </c>
      <c r="I10" s="64">
        <f t="shared" si="0"/>
        <v>440000</v>
      </c>
    </row>
    <row r="11" spans="1:12" ht="183">
      <c r="A11" s="30">
        <v>9</v>
      </c>
      <c r="B11" s="81" t="s">
        <v>276</v>
      </c>
      <c r="C11" s="89" t="s">
        <v>13</v>
      </c>
      <c r="D11" s="66" t="s">
        <v>150</v>
      </c>
      <c r="E11" s="74" t="s">
        <v>79</v>
      </c>
      <c r="F11" s="7" t="s">
        <v>0</v>
      </c>
      <c r="G11" s="8">
        <v>20</v>
      </c>
      <c r="H11" s="18">
        <v>1200</v>
      </c>
      <c r="I11" s="64">
        <f t="shared" si="0"/>
        <v>24000</v>
      </c>
    </row>
    <row r="12" spans="1:12" ht="60.75" customHeight="1">
      <c r="A12" s="30">
        <v>10</v>
      </c>
      <c r="B12" s="79" t="s">
        <v>277</v>
      </c>
      <c r="C12" s="86" t="s">
        <v>15</v>
      </c>
      <c r="D12" s="66" t="s">
        <v>115</v>
      </c>
      <c r="E12" s="74" t="s">
        <v>79</v>
      </c>
      <c r="F12" s="13" t="s">
        <v>0</v>
      </c>
      <c r="G12" s="14">
        <v>2000</v>
      </c>
      <c r="H12" s="15">
        <v>160</v>
      </c>
      <c r="I12" s="64">
        <f t="shared" si="0"/>
        <v>320000</v>
      </c>
    </row>
    <row r="13" spans="1:12" ht="128.25" customHeight="1">
      <c r="A13" s="30">
        <v>11</v>
      </c>
      <c r="B13" s="79" t="s">
        <v>278</v>
      </c>
      <c r="C13" s="86" t="s">
        <v>4</v>
      </c>
      <c r="D13" s="66" t="s">
        <v>106</v>
      </c>
      <c r="E13" s="74" t="s">
        <v>79</v>
      </c>
      <c r="F13" s="13" t="s">
        <v>78</v>
      </c>
      <c r="G13" s="14">
        <v>500</v>
      </c>
      <c r="H13" s="15">
        <v>100</v>
      </c>
      <c r="I13" s="64">
        <f t="shared" si="0"/>
        <v>50000</v>
      </c>
    </row>
    <row r="14" spans="1:12" ht="129" customHeight="1">
      <c r="A14" s="30">
        <v>12</v>
      </c>
      <c r="B14" s="79" t="s">
        <v>279</v>
      </c>
      <c r="C14" s="86" t="s">
        <v>4</v>
      </c>
      <c r="D14" s="66" t="s">
        <v>107</v>
      </c>
      <c r="E14" s="74" t="s">
        <v>79</v>
      </c>
      <c r="F14" s="13" t="s">
        <v>78</v>
      </c>
      <c r="G14" s="14">
        <v>500</v>
      </c>
      <c r="H14" s="15">
        <v>100</v>
      </c>
      <c r="I14" s="64">
        <f t="shared" si="0"/>
        <v>50000</v>
      </c>
    </row>
    <row r="15" spans="1:12" ht="92.25" customHeight="1">
      <c r="A15" s="30">
        <v>13</v>
      </c>
      <c r="B15" s="82" t="s">
        <v>280</v>
      </c>
      <c r="C15" s="90" t="s">
        <v>17</v>
      </c>
      <c r="D15" s="66" t="s">
        <v>108</v>
      </c>
      <c r="E15" s="74" t="s">
        <v>79</v>
      </c>
      <c r="F15" s="10" t="s">
        <v>78</v>
      </c>
      <c r="G15" s="8">
        <v>500</v>
      </c>
      <c r="H15" s="6">
        <v>100</v>
      </c>
      <c r="I15" s="64">
        <f t="shared" si="0"/>
        <v>50000</v>
      </c>
    </row>
    <row r="16" spans="1:12" ht="72.75" customHeight="1">
      <c r="A16" s="30">
        <v>14</v>
      </c>
      <c r="B16" s="79" t="s">
        <v>281</v>
      </c>
      <c r="C16" s="86" t="s">
        <v>19</v>
      </c>
      <c r="D16" s="53" t="s">
        <v>20</v>
      </c>
      <c r="E16" s="74" t="s">
        <v>79</v>
      </c>
      <c r="F16" s="13" t="s">
        <v>0</v>
      </c>
      <c r="G16" s="14">
        <v>15000</v>
      </c>
      <c r="H16" s="15">
        <v>20</v>
      </c>
      <c r="I16" s="64">
        <f t="shared" si="0"/>
        <v>300000</v>
      </c>
    </row>
    <row r="17" spans="1:9" ht="58.5" customHeight="1">
      <c r="A17" s="30">
        <v>15</v>
      </c>
      <c r="B17" s="79" t="s">
        <v>282</v>
      </c>
      <c r="C17" s="86" t="s">
        <v>19</v>
      </c>
      <c r="D17" s="53" t="s">
        <v>21</v>
      </c>
      <c r="E17" s="74" t="s">
        <v>79</v>
      </c>
      <c r="F17" s="13" t="s">
        <v>0</v>
      </c>
      <c r="G17" s="14">
        <v>1000</v>
      </c>
      <c r="H17" s="15">
        <v>25</v>
      </c>
      <c r="I17" s="64">
        <f t="shared" si="0"/>
        <v>25000</v>
      </c>
    </row>
    <row r="18" spans="1:9" ht="72.75" customHeight="1">
      <c r="A18" s="30">
        <v>16</v>
      </c>
      <c r="B18" s="79" t="s">
        <v>283</v>
      </c>
      <c r="C18" s="86" t="s">
        <v>19</v>
      </c>
      <c r="D18" s="53" t="s">
        <v>22</v>
      </c>
      <c r="E18" s="74" t="s">
        <v>79</v>
      </c>
      <c r="F18" s="13" t="s">
        <v>0</v>
      </c>
      <c r="G18" s="14">
        <v>1000</v>
      </c>
      <c r="H18" s="15">
        <v>30</v>
      </c>
      <c r="I18" s="64">
        <f t="shared" si="0"/>
        <v>30000</v>
      </c>
    </row>
    <row r="19" spans="1:9" ht="62.25">
      <c r="A19" s="30">
        <v>17</v>
      </c>
      <c r="B19" s="79" t="s">
        <v>284</v>
      </c>
      <c r="C19" s="86" t="s">
        <v>23</v>
      </c>
      <c r="D19" s="67" t="s">
        <v>151</v>
      </c>
      <c r="E19" s="74" t="s">
        <v>79</v>
      </c>
      <c r="F19" s="13" t="s">
        <v>0</v>
      </c>
      <c r="G19" s="14">
        <v>1000</v>
      </c>
      <c r="H19" s="15">
        <v>12</v>
      </c>
      <c r="I19" s="64">
        <f t="shared" si="0"/>
        <v>12000</v>
      </c>
    </row>
    <row r="20" spans="1:9" ht="76.5" customHeight="1">
      <c r="A20" s="30">
        <v>18</v>
      </c>
      <c r="B20" s="79" t="s">
        <v>285</v>
      </c>
      <c r="C20" s="86" t="s">
        <v>19</v>
      </c>
      <c r="D20" s="53" t="s">
        <v>24</v>
      </c>
      <c r="E20" s="74" t="s">
        <v>79</v>
      </c>
      <c r="F20" s="13" t="s">
        <v>0</v>
      </c>
      <c r="G20" s="14">
        <v>2000</v>
      </c>
      <c r="H20" s="15">
        <v>15</v>
      </c>
      <c r="I20" s="64">
        <f t="shared" si="0"/>
        <v>30000</v>
      </c>
    </row>
    <row r="21" spans="1:9" ht="150">
      <c r="A21" s="30">
        <v>19</v>
      </c>
      <c r="B21" s="79" t="s">
        <v>286</v>
      </c>
      <c r="C21" s="86" t="s">
        <v>11</v>
      </c>
      <c r="D21" s="66" t="s">
        <v>152</v>
      </c>
      <c r="E21" s="74" t="s">
        <v>79</v>
      </c>
      <c r="F21" s="13" t="s">
        <v>0</v>
      </c>
      <c r="G21" s="14">
        <v>700</v>
      </c>
      <c r="H21" s="15">
        <v>50</v>
      </c>
      <c r="I21" s="64">
        <f t="shared" si="0"/>
        <v>35000</v>
      </c>
    </row>
    <row r="22" spans="1:9" ht="150">
      <c r="A22" s="30">
        <v>20</v>
      </c>
      <c r="B22" s="79" t="s">
        <v>287</v>
      </c>
      <c r="C22" s="86" t="s">
        <v>11</v>
      </c>
      <c r="D22" s="66" t="s">
        <v>153</v>
      </c>
      <c r="E22" s="74" t="s">
        <v>79</v>
      </c>
      <c r="F22" s="13" t="s">
        <v>0</v>
      </c>
      <c r="G22" s="14">
        <v>500</v>
      </c>
      <c r="H22" s="15">
        <v>50</v>
      </c>
      <c r="I22" s="64">
        <f t="shared" si="0"/>
        <v>25000</v>
      </c>
    </row>
    <row r="23" spans="1:9" ht="150">
      <c r="A23" s="30">
        <v>21</v>
      </c>
      <c r="B23" s="79" t="s">
        <v>288</v>
      </c>
      <c r="C23" s="86" t="s">
        <v>11</v>
      </c>
      <c r="D23" s="66" t="s">
        <v>154</v>
      </c>
      <c r="E23" s="75" t="s">
        <v>79</v>
      </c>
      <c r="F23" s="13" t="s">
        <v>0</v>
      </c>
      <c r="G23" s="14">
        <v>300</v>
      </c>
      <c r="H23" s="15">
        <v>50</v>
      </c>
      <c r="I23" s="64">
        <f t="shared" si="0"/>
        <v>15000</v>
      </c>
    </row>
    <row r="24" spans="1:9">
      <c r="A24" s="30">
        <v>22</v>
      </c>
      <c r="B24" s="79" t="s">
        <v>289</v>
      </c>
      <c r="C24" s="86" t="s">
        <v>25</v>
      </c>
      <c r="D24" s="66" t="s">
        <v>117</v>
      </c>
      <c r="E24" s="75" t="s">
        <v>79</v>
      </c>
      <c r="F24" s="13" t="s">
        <v>0</v>
      </c>
      <c r="G24" s="14">
        <v>30</v>
      </c>
      <c r="H24" s="15">
        <v>165</v>
      </c>
      <c r="I24" s="64">
        <f t="shared" si="0"/>
        <v>4950</v>
      </c>
    </row>
    <row r="25" spans="1:9">
      <c r="A25" s="30">
        <v>23</v>
      </c>
      <c r="B25" s="82" t="s">
        <v>290</v>
      </c>
      <c r="C25" s="86" t="s">
        <v>25</v>
      </c>
      <c r="D25" s="66" t="s">
        <v>116</v>
      </c>
      <c r="E25" s="75" t="s">
        <v>79</v>
      </c>
      <c r="F25" s="13" t="s">
        <v>0</v>
      </c>
      <c r="G25" s="14">
        <v>30</v>
      </c>
      <c r="H25" s="15">
        <v>165</v>
      </c>
      <c r="I25" s="64">
        <f t="shared" si="0"/>
        <v>4950</v>
      </c>
    </row>
    <row r="26" spans="1:9" ht="33" customHeight="1">
      <c r="A26" s="30">
        <v>24</v>
      </c>
      <c r="B26" s="81" t="s">
        <v>291</v>
      </c>
      <c r="C26" s="88" t="s">
        <v>27</v>
      </c>
      <c r="D26" s="54" t="s">
        <v>28</v>
      </c>
      <c r="E26" s="75" t="s">
        <v>79</v>
      </c>
      <c r="F26" s="7" t="s">
        <v>0</v>
      </c>
      <c r="G26" s="8">
        <v>100</v>
      </c>
      <c r="H26" s="18">
        <v>3000</v>
      </c>
      <c r="I26" s="64">
        <f t="shared" si="0"/>
        <v>300000</v>
      </c>
    </row>
    <row r="27" spans="1:9" ht="36.75" customHeight="1">
      <c r="A27" s="30">
        <v>25</v>
      </c>
      <c r="B27" s="81" t="s">
        <v>292</v>
      </c>
      <c r="C27" s="88" t="s">
        <v>29</v>
      </c>
      <c r="D27" s="54" t="s">
        <v>30</v>
      </c>
      <c r="E27" s="75" t="s">
        <v>79</v>
      </c>
      <c r="F27" s="7" t="s">
        <v>0</v>
      </c>
      <c r="G27" s="8">
        <v>80</v>
      </c>
      <c r="H27" s="18">
        <v>3500</v>
      </c>
      <c r="I27" s="64">
        <f t="shared" si="0"/>
        <v>280000</v>
      </c>
    </row>
    <row r="28" spans="1:9">
      <c r="A28" s="30">
        <v>26</v>
      </c>
      <c r="B28" s="81" t="s">
        <v>293</v>
      </c>
      <c r="C28" s="88" t="s">
        <v>31</v>
      </c>
      <c r="D28" s="55" t="s">
        <v>32</v>
      </c>
      <c r="E28" s="75" t="s">
        <v>79</v>
      </c>
      <c r="F28" s="7" t="s">
        <v>0</v>
      </c>
      <c r="G28" s="8">
        <v>400</v>
      </c>
      <c r="H28" s="18">
        <v>1500</v>
      </c>
      <c r="I28" s="64">
        <f t="shared" si="0"/>
        <v>600000</v>
      </c>
    </row>
    <row r="29" spans="1:9" ht="98.25" customHeight="1">
      <c r="A29" s="30">
        <v>27</v>
      </c>
      <c r="B29" s="82" t="s">
        <v>294</v>
      </c>
      <c r="C29" s="91" t="s">
        <v>34</v>
      </c>
      <c r="D29" s="56" t="s">
        <v>81</v>
      </c>
      <c r="E29" s="75" t="s">
        <v>79</v>
      </c>
      <c r="F29" s="10" t="s">
        <v>0</v>
      </c>
      <c r="G29" s="8">
        <v>60</v>
      </c>
      <c r="H29" s="6">
        <v>5000</v>
      </c>
      <c r="I29" s="64">
        <f t="shared" si="0"/>
        <v>300000</v>
      </c>
    </row>
    <row r="30" spans="1:9" ht="109.5" customHeight="1">
      <c r="A30" s="30">
        <v>28</v>
      </c>
      <c r="B30" s="82" t="s">
        <v>295</v>
      </c>
      <c r="C30" s="92" t="s">
        <v>34</v>
      </c>
      <c r="D30" s="53" t="s">
        <v>35</v>
      </c>
      <c r="E30" s="75" t="s">
        <v>79</v>
      </c>
      <c r="F30" s="4" t="s">
        <v>0</v>
      </c>
      <c r="G30" s="5">
        <v>200</v>
      </c>
      <c r="H30" s="6">
        <v>50000</v>
      </c>
      <c r="I30" s="64">
        <f t="shared" si="0"/>
        <v>10000000</v>
      </c>
    </row>
    <row r="31" spans="1:9" ht="93" customHeight="1">
      <c r="A31" s="30">
        <v>29</v>
      </c>
      <c r="B31" s="81" t="s">
        <v>296</v>
      </c>
      <c r="C31" s="93" t="s">
        <v>36</v>
      </c>
      <c r="D31" s="57" t="s">
        <v>37</v>
      </c>
      <c r="E31" s="74" t="s">
        <v>79</v>
      </c>
      <c r="F31" s="25" t="s">
        <v>0</v>
      </c>
      <c r="G31" s="19">
        <v>60</v>
      </c>
      <c r="H31" s="1">
        <v>6000</v>
      </c>
      <c r="I31" s="64">
        <f t="shared" si="0"/>
        <v>360000</v>
      </c>
    </row>
    <row r="32" spans="1:9" ht="88.5" customHeight="1">
      <c r="A32" s="30">
        <v>30</v>
      </c>
      <c r="B32" s="81" t="s">
        <v>297</v>
      </c>
      <c r="C32" s="93" t="s">
        <v>38</v>
      </c>
      <c r="D32" s="57" t="s">
        <v>39</v>
      </c>
      <c r="E32" s="74" t="s">
        <v>79</v>
      </c>
      <c r="F32" s="25" t="s">
        <v>0</v>
      </c>
      <c r="G32" s="19">
        <v>100</v>
      </c>
      <c r="H32" s="1">
        <v>6500</v>
      </c>
      <c r="I32" s="64">
        <f t="shared" si="0"/>
        <v>650000</v>
      </c>
    </row>
    <row r="33" spans="1:9" ht="84.75" customHeight="1">
      <c r="A33" s="30">
        <v>31</v>
      </c>
      <c r="B33" s="81" t="s">
        <v>298</v>
      </c>
      <c r="C33" s="93" t="s">
        <v>40</v>
      </c>
      <c r="D33" s="57" t="s">
        <v>41</v>
      </c>
      <c r="E33" s="74" t="s">
        <v>79</v>
      </c>
      <c r="F33" s="25" t="s">
        <v>0</v>
      </c>
      <c r="G33" s="19">
        <v>120</v>
      </c>
      <c r="H33" s="1">
        <v>7000</v>
      </c>
      <c r="I33" s="64">
        <f t="shared" si="0"/>
        <v>840000</v>
      </c>
    </row>
    <row r="34" spans="1:9" ht="79.5" customHeight="1">
      <c r="A34" s="30">
        <v>32</v>
      </c>
      <c r="B34" s="81" t="s">
        <v>299</v>
      </c>
      <c r="C34" s="93" t="s">
        <v>43</v>
      </c>
      <c r="D34" s="58" t="s">
        <v>44</v>
      </c>
      <c r="E34" s="74" t="s">
        <v>79</v>
      </c>
      <c r="F34" s="25" t="s">
        <v>0</v>
      </c>
      <c r="G34" s="1">
        <v>50</v>
      </c>
      <c r="H34" s="1">
        <v>3300</v>
      </c>
      <c r="I34" s="64">
        <f t="shared" si="0"/>
        <v>165000</v>
      </c>
    </row>
    <row r="35" spans="1:9" ht="68.25" customHeight="1">
      <c r="A35" s="30">
        <v>33</v>
      </c>
      <c r="B35" s="81" t="s">
        <v>300</v>
      </c>
      <c r="C35" s="93" t="s">
        <v>45</v>
      </c>
      <c r="D35" s="58" t="s">
        <v>46</v>
      </c>
      <c r="E35" s="74" t="s">
        <v>79</v>
      </c>
      <c r="F35" s="25" t="s">
        <v>0</v>
      </c>
      <c r="G35" s="1">
        <v>50</v>
      </c>
      <c r="H35" s="1">
        <v>3300</v>
      </c>
      <c r="I35" s="64">
        <f t="shared" si="0"/>
        <v>165000</v>
      </c>
    </row>
    <row r="36" spans="1:9" ht="60.75" customHeight="1">
      <c r="A36" s="30">
        <v>34</v>
      </c>
      <c r="B36" s="81" t="s">
        <v>301</v>
      </c>
      <c r="C36" s="93" t="s">
        <v>102</v>
      </c>
      <c r="D36" s="57" t="s">
        <v>47</v>
      </c>
      <c r="E36" s="74" t="s">
        <v>79</v>
      </c>
      <c r="F36" s="25" t="s">
        <v>0</v>
      </c>
      <c r="G36" s="1">
        <v>60</v>
      </c>
      <c r="H36" s="1">
        <v>7000</v>
      </c>
      <c r="I36" s="64">
        <f t="shared" si="0"/>
        <v>420000</v>
      </c>
    </row>
    <row r="37" spans="1:9" ht="75" customHeight="1">
      <c r="A37" s="30">
        <v>35</v>
      </c>
      <c r="B37" s="81" t="s">
        <v>302</v>
      </c>
      <c r="C37" s="93" t="s">
        <v>48</v>
      </c>
      <c r="D37" s="57" t="s">
        <v>49</v>
      </c>
      <c r="E37" s="74" t="s">
        <v>79</v>
      </c>
      <c r="F37" s="25" t="s">
        <v>0</v>
      </c>
      <c r="G37" s="1">
        <v>100</v>
      </c>
      <c r="H37" s="1">
        <v>6500</v>
      </c>
      <c r="I37" s="64">
        <f t="shared" si="0"/>
        <v>650000</v>
      </c>
    </row>
    <row r="38" spans="1:9">
      <c r="A38" s="30">
        <v>36</v>
      </c>
      <c r="B38" s="81" t="s">
        <v>303</v>
      </c>
      <c r="C38" s="93" t="s">
        <v>50</v>
      </c>
      <c r="D38" s="57" t="s">
        <v>97</v>
      </c>
      <c r="E38" s="74" t="s">
        <v>79</v>
      </c>
      <c r="F38" s="25" t="s">
        <v>0</v>
      </c>
      <c r="G38" s="1">
        <v>200</v>
      </c>
      <c r="H38" s="1">
        <v>3500</v>
      </c>
      <c r="I38" s="64">
        <f t="shared" si="0"/>
        <v>700000</v>
      </c>
    </row>
    <row r="39" spans="1:9" ht="178.5" customHeight="1">
      <c r="A39" s="30">
        <v>37</v>
      </c>
      <c r="B39" s="82" t="s">
        <v>304</v>
      </c>
      <c r="C39" s="94" t="s">
        <v>51</v>
      </c>
      <c r="D39" s="59" t="s">
        <v>52</v>
      </c>
      <c r="E39" s="74" t="s">
        <v>79</v>
      </c>
      <c r="F39" s="20" t="s">
        <v>0</v>
      </c>
      <c r="G39" s="5">
        <v>200</v>
      </c>
      <c r="H39" s="24">
        <v>14000</v>
      </c>
      <c r="I39" s="64">
        <f t="shared" si="0"/>
        <v>2800000</v>
      </c>
    </row>
    <row r="40" spans="1:9" ht="231" customHeight="1">
      <c r="A40" s="30">
        <v>38</v>
      </c>
      <c r="B40" s="82" t="s">
        <v>305</v>
      </c>
      <c r="C40" s="43" t="s">
        <v>53</v>
      </c>
      <c r="D40" s="60" t="s">
        <v>54</v>
      </c>
      <c r="E40" s="74" t="s">
        <v>79</v>
      </c>
      <c r="F40" s="20" t="s">
        <v>0</v>
      </c>
      <c r="G40" s="1">
        <v>3</v>
      </c>
      <c r="H40" s="1">
        <v>180000</v>
      </c>
      <c r="I40" s="64">
        <f t="shared" si="0"/>
        <v>540000</v>
      </c>
    </row>
    <row r="41" spans="1:9" ht="69.75" customHeight="1">
      <c r="A41" s="30">
        <v>39</v>
      </c>
      <c r="B41" s="82" t="s">
        <v>306</v>
      </c>
      <c r="C41" s="43" t="s">
        <v>55</v>
      </c>
      <c r="D41" s="61" t="s">
        <v>56</v>
      </c>
      <c r="E41" s="74" t="s">
        <v>79</v>
      </c>
      <c r="F41" s="20" t="s">
        <v>0</v>
      </c>
      <c r="G41" s="1">
        <v>3</v>
      </c>
      <c r="H41" s="1">
        <v>270000</v>
      </c>
      <c r="I41" s="64">
        <f t="shared" si="0"/>
        <v>810000</v>
      </c>
    </row>
    <row r="42" spans="1:9" ht="135">
      <c r="A42" s="30">
        <v>40</v>
      </c>
      <c r="B42" s="82" t="s">
        <v>307</v>
      </c>
      <c r="C42" s="95" t="s">
        <v>51</v>
      </c>
      <c r="D42" s="62" t="s">
        <v>57</v>
      </c>
      <c r="E42" s="74" t="s">
        <v>79</v>
      </c>
      <c r="F42" s="7" t="s">
        <v>0</v>
      </c>
      <c r="G42" s="27">
        <v>250</v>
      </c>
      <c r="H42" s="33">
        <v>16000</v>
      </c>
      <c r="I42" s="64">
        <f t="shared" si="0"/>
        <v>4000000</v>
      </c>
    </row>
    <row r="43" spans="1:9" ht="45">
      <c r="A43" s="30">
        <v>41</v>
      </c>
      <c r="B43" s="82" t="s">
        <v>308</v>
      </c>
      <c r="C43" s="96" t="s">
        <v>98</v>
      </c>
      <c r="D43" s="10" t="s">
        <v>99</v>
      </c>
      <c r="E43" s="74" t="s">
        <v>79</v>
      </c>
      <c r="F43" s="7"/>
      <c r="G43" s="27">
        <v>500</v>
      </c>
      <c r="H43" s="33">
        <v>120</v>
      </c>
      <c r="I43" s="64">
        <f t="shared" si="0"/>
        <v>60000</v>
      </c>
    </row>
    <row r="44" spans="1:9" ht="33.75">
      <c r="A44" s="30">
        <v>42</v>
      </c>
      <c r="B44" s="82" t="s">
        <v>309</v>
      </c>
      <c r="C44" s="97" t="s">
        <v>100</v>
      </c>
      <c r="D44" s="10" t="s">
        <v>101</v>
      </c>
      <c r="E44" s="74" t="s">
        <v>79</v>
      </c>
      <c r="F44" s="7" t="s">
        <v>0</v>
      </c>
      <c r="G44" s="27">
        <v>10</v>
      </c>
      <c r="H44" s="33">
        <v>3500</v>
      </c>
      <c r="I44" s="64">
        <f t="shared" si="0"/>
        <v>35000</v>
      </c>
    </row>
    <row r="45" spans="1:9" ht="22.5">
      <c r="A45" s="30">
        <v>43</v>
      </c>
      <c r="B45" s="82" t="s">
        <v>310</v>
      </c>
      <c r="C45" s="96" t="s">
        <v>103</v>
      </c>
      <c r="D45" s="62" t="s">
        <v>104</v>
      </c>
      <c r="E45" s="74" t="s">
        <v>79</v>
      </c>
      <c r="F45" s="7" t="s">
        <v>0</v>
      </c>
      <c r="G45" s="27">
        <v>120</v>
      </c>
      <c r="H45" s="33">
        <v>3500</v>
      </c>
      <c r="I45" s="64">
        <f t="shared" si="0"/>
        <v>420000</v>
      </c>
    </row>
    <row r="46" spans="1:9" ht="137.25">
      <c r="A46" s="30">
        <v>44</v>
      </c>
      <c r="B46" s="79" t="s">
        <v>311</v>
      </c>
      <c r="C46" s="87" t="s">
        <v>59</v>
      </c>
      <c r="D46" s="66" t="s">
        <v>155</v>
      </c>
      <c r="E46" s="74" t="s">
        <v>79</v>
      </c>
      <c r="F46" s="13" t="s">
        <v>0</v>
      </c>
      <c r="G46" s="14">
        <v>2000</v>
      </c>
      <c r="H46" s="15">
        <v>10</v>
      </c>
      <c r="I46" s="64">
        <f t="shared" si="0"/>
        <v>20000</v>
      </c>
    </row>
    <row r="47" spans="1:9" ht="122.25">
      <c r="A47" s="30">
        <v>45</v>
      </c>
      <c r="B47" s="79" t="s">
        <v>312</v>
      </c>
      <c r="C47" s="98" t="s">
        <v>80</v>
      </c>
      <c r="D47" s="66" t="s">
        <v>156</v>
      </c>
      <c r="E47" s="74" t="s">
        <v>79</v>
      </c>
      <c r="F47" s="13" t="s">
        <v>0</v>
      </c>
      <c r="G47" s="14">
        <v>50</v>
      </c>
      <c r="H47" s="15">
        <v>300</v>
      </c>
      <c r="I47" s="64">
        <f t="shared" si="0"/>
        <v>15000</v>
      </c>
    </row>
    <row r="48" spans="1:9" ht="77.25">
      <c r="A48" s="30">
        <v>46</v>
      </c>
      <c r="B48" s="79" t="s">
        <v>313</v>
      </c>
      <c r="C48" s="87" t="s">
        <v>61</v>
      </c>
      <c r="D48" s="66" t="s">
        <v>157</v>
      </c>
      <c r="E48" s="74" t="s">
        <v>79</v>
      </c>
      <c r="F48" s="13" t="s">
        <v>0</v>
      </c>
      <c r="G48" s="14">
        <v>100</v>
      </c>
      <c r="H48" s="15">
        <v>800</v>
      </c>
      <c r="I48" s="64">
        <f t="shared" si="0"/>
        <v>80000</v>
      </c>
    </row>
    <row r="49" spans="1:9" ht="60">
      <c r="A49" s="30">
        <v>47</v>
      </c>
      <c r="B49" s="79" t="s">
        <v>314</v>
      </c>
      <c r="C49" s="87" t="s">
        <v>63</v>
      </c>
      <c r="D49" s="67" t="s">
        <v>124</v>
      </c>
      <c r="E49" s="74" t="s">
        <v>79</v>
      </c>
      <c r="F49" s="13" t="s">
        <v>0</v>
      </c>
      <c r="G49" s="14">
        <v>2000</v>
      </c>
      <c r="H49" s="15">
        <v>5</v>
      </c>
      <c r="I49" s="64">
        <f t="shared" si="0"/>
        <v>10000</v>
      </c>
    </row>
    <row r="50" spans="1:9" ht="135">
      <c r="A50" s="30">
        <v>48</v>
      </c>
      <c r="B50" s="79" t="s">
        <v>315</v>
      </c>
      <c r="C50" s="87" t="s">
        <v>65</v>
      </c>
      <c r="D50" s="66" t="s">
        <v>122</v>
      </c>
      <c r="E50" s="74" t="s">
        <v>79</v>
      </c>
      <c r="F50" s="13" t="s">
        <v>0</v>
      </c>
      <c r="G50" s="14">
        <v>100</v>
      </c>
      <c r="H50" s="15">
        <v>6000</v>
      </c>
      <c r="I50" s="64">
        <f t="shared" si="0"/>
        <v>600000</v>
      </c>
    </row>
    <row r="51" spans="1:9" ht="90">
      <c r="A51" s="30">
        <v>49</v>
      </c>
      <c r="B51" s="79" t="s">
        <v>316</v>
      </c>
      <c r="C51" s="87" t="s">
        <v>67</v>
      </c>
      <c r="D51" s="66" t="s">
        <v>110</v>
      </c>
      <c r="E51" s="74" t="s">
        <v>79</v>
      </c>
      <c r="F51" s="13" t="s">
        <v>0</v>
      </c>
      <c r="G51" s="14">
        <v>5000</v>
      </c>
      <c r="H51" s="15">
        <v>4</v>
      </c>
      <c r="I51" s="64">
        <f t="shared" si="0"/>
        <v>20000</v>
      </c>
    </row>
    <row r="52" spans="1:9" ht="31.5" customHeight="1">
      <c r="A52" s="30">
        <v>50</v>
      </c>
      <c r="B52" s="79" t="s">
        <v>317</v>
      </c>
      <c r="C52" s="87" t="s">
        <v>69</v>
      </c>
      <c r="D52" s="66" t="s">
        <v>111</v>
      </c>
      <c r="E52" s="74" t="s">
        <v>79</v>
      </c>
      <c r="F52" s="13" t="s">
        <v>0</v>
      </c>
      <c r="G52" s="14">
        <v>1200</v>
      </c>
      <c r="H52" s="15">
        <v>90</v>
      </c>
      <c r="I52" s="64">
        <f t="shared" si="0"/>
        <v>108000</v>
      </c>
    </row>
    <row r="53" spans="1:9" ht="167.25">
      <c r="A53" s="30">
        <v>51</v>
      </c>
      <c r="B53" s="79" t="s">
        <v>273</v>
      </c>
      <c r="C53" s="86" t="s">
        <v>109</v>
      </c>
      <c r="D53" s="66" t="s">
        <v>148</v>
      </c>
      <c r="E53" s="74" t="s">
        <v>79</v>
      </c>
      <c r="F53" s="13" t="s">
        <v>0</v>
      </c>
      <c r="G53" s="14">
        <v>1000</v>
      </c>
      <c r="H53" s="15">
        <v>120</v>
      </c>
      <c r="I53" s="64">
        <f t="shared" si="0"/>
        <v>120000</v>
      </c>
    </row>
    <row r="54" spans="1:9" ht="30">
      <c r="A54" s="30">
        <v>52</v>
      </c>
      <c r="B54" s="79" t="s">
        <v>318</v>
      </c>
      <c r="C54" s="87" t="s">
        <v>72</v>
      </c>
      <c r="D54" s="66" t="s">
        <v>123</v>
      </c>
      <c r="E54" s="74" t="s">
        <v>79</v>
      </c>
      <c r="F54" s="16" t="s">
        <v>0</v>
      </c>
      <c r="G54" s="17">
        <v>250</v>
      </c>
      <c r="H54" s="15">
        <v>130</v>
      </c>
      <c r="I54" s="64">
        <f t="shared" si="0"/>
        <v>32500</v>
      </c>
    </row>
    <row r="55" spans="1:9" ht="90">
      <c r="A55" s="30">
        <v>53</v>
      </c>
      <c r="B55" s="81" t="s">
        <v>319</v>
      </c>
      <c r="C55" s="99" t="s">
        <v>74</v>
      </c>
      <c r="D55" s="66" t="s">
        <v>158</v>
      </c>
      <c r="E55" s="74" t="s">
        <v>79</v>
      </c>
      <c r="F55" s="7" t="s">
        <v>0</v>
      </c>
      <c r="G55" s="8">
        <v>500</v>
      </c>
      <c r="H55" s="18">
        <v>10</v>
      </c>
      <c r="I55" s="64">
        <f t="shared" si="0"/>
        <v>5000</v>
      </c>
    </row>
    <row r="56" spans="1:9" ht="75">
      <c r="A56" s="30">
        <v>54</v>
      </c>
      <c r="B56" s="80" t="s">
        <v>320</v>
      </c>
      <c r="C56" s="100" t="s">
        <v>76</v>
      </c>
      <c r="D56" s="66" t="s">
        <v>112</v>
      </c>
      <c r="E56" s="74" t="s">
        <v>79</v>
      </c>
      <c r="F56" s="22" t="s">
        <v>0</v>
      </c>
      <c r="G56" s="23">
        <v>100</v>
      </c>
      <c r="H56" s="34">
        <v>1500</v>
      </c>
      <c r="I56" s="64">
        <f t="shared" si="0"/>
        <v>150000</v>
      </c>
    </row>
    <row r="57" spans="1:9" ht="48.75" customHeight="1">
      <c r="A57" s="30">
        <v>55</v>
      </c>
      <c r="B57" s="81" t="s">
        <v>321</v>
      </c>
      <c r="C57" s="68" t="s">
        <v>130</v>
      </c>
      <c r="D57" s="66" t="s">
        <v>139</v>
      </c>
      <c r="E57" s="74" t="s">
        <v>79</v>
      </c>
      <c r="F57" s="7" t="s">
        <v>0</v>
      </c>
      <c r="G57" s="8">
        <v>20</v>
      </c>
      <c r="H57" s="18">
        <v>4000</v>
      </c>
      <c r="I57" s="64">
        <f t="shared" si="0"/>
        <v>80000</v>
      </c>
    </row>
    <row r="58" spans="1:9" ht="60">
      <c r="A58" s="30">
        <v>56</v>
      </c>
      <c r="B58" s="83" t="s">
        <v>322</v>
      </c>
      <c r="C58" s="101" t="s">
        <v>119</v>
      </c>
      <c r="D58" s="66" t="s">
        <v>118</v>
      </c>
      <c r="E58" s="74" t="s">
        <v>79</v>
      </c>
      <c r="F58" s="7" t="s">
        <v>0</v>
      </c>
      <c r="G58" s="30">
        <v>40</v>
      </c>
      <c r="H58" s="30">
        <v>400</v>
      </c>
      <c r="I58" s="64">
        <f t="shared" si="0"/>
        <v>16000</v>
      </c>
    </row>
    <row r="59" spans="1:9" ht="75">
      <c r="A59" s="30">
        <v>57</v>
      </c>
      <c r="B59" s="83" t="s">
        <v>323</v>
      </c>
      <c r="C59" s="68" t="s">
        <v>120</v>
      </c>
      <c r="D59" s="66" t="s">
        <v>121</v>
      </c>
      <c r="E59" s="74" t="s">
        <v>79</v>
      </c>
      <c r="F59" s="7" t="s">
        <v>0</v>
      </c>
      <c r="G59" s="30">
        <v>80</v>
      </c>
      <c r="H59" s="30">
        <v>1000</v>
      </c>
      <c r="I59" s="64">
        <f t="shared" si="0"/>
        <v>80000</v>
      </c>
    </row>
    <row r="60" spans="1:9" ht="75">
      <c r="A60" s="30">
        <v>58</v>
      </c>
      <c r="B60" s="83" t="s">
        <v>324</v>
      </c>
      <c r="C60" s="68" t="s">
        <v>125</v>
      </c>
      <c r="D60" s="66" t="s">
        <v>126</v>
      </c>
      <c r="E60" s="74" t="s">
        <v>79</v>
      </c>
      <c r="F60" s="7" t="s">
        <v>0</v>
      </c>
      <c r="G60" s="30">
        <v>5</v>
      </c>
      <c r="H60" s="30">
        <v>4000</v>
      </c>
      <c r="I60" s="64">
        <f t="shared" si="0"/>
        <v>20000</v>
      </c>
    </row>
    <row r="61" spans="1:9" ht="154.5">
      <c r="A61" s="30">
        <v>59</v>
      </c>
      <c r="B61" s="83" t="s">
        <v>325</v>
      </c>
      <c r="C61" s="68" t="s">
        <v>127</v>
      </c>
      <c r="D61" s="69" t="s">
        <v>159</v>
      </c>
      <c r="E61" s="74" t="s">
        <v>79</v>
      </c>
      <c r="F61" s="7" t="s">
        <v>0</v>
      </c>
      <c r="G61" s="30">
        <v>100</v>
      </c>
      <c r="H61" s="30">
        <v>600</v>
      </c>
      <c r="I61" s="64">
        <f t="shared" si="0"/>
        <v>60000</v>
      </c>
    </row>
    <row r="62" spans="1:9" ht="154.5">
      <c r="A62" s="30">
        <v>60</v>
      </c>
      <c r="B62" s="83" t="s">
        <v>326</v>
      </c>
      <c r="C62" s="68" t="s">
        <v>127</v>
      </c>
      <c r="D62" s="66" t="s">
        <v>160</v>
      </c>
      <c r="E62" s="74" t="s">
        <v>79</v>
      </c>
      <c r="F62" s="7" t="s">
        <v>0</v>
      </c>
      <c r="G62" s="30">
        <v>50</v>
      </c>
      <c r="H62" s="30">
        <v>1000</v>
      </c>
      <c r="I62" s="64">
        <f t="shared" si="0"/>
        <v>50000</v>
      </c>
    </row>
    <row r="63" spans="1:9" ht="135">
      <c r="A63" s="30">
        <v>61</v>
      </c>
      <c r="B63" s="83" t="s">
        <v>327</v>
      </c>
      <c r="C63" s="68" t="s">
        <v>128</v>
      </c>
      <c r="D63" s="66" t="s">
        <v>129</v>
      </c>
      <c r="E63" s="74" t="s">
        <v>79</v>
      </c>
      <c r="F63" s="7" t="s">
        <v>0</v>
      </c>
      <c r="G63" s="30">
        <v>100</v>
      </c>
      <c r="H63" s="30">
        <v>250</v>
      </c>
      <c r="I63" s="64">
        <f t="shared" si="0"/>
        <v>25000</v>
      </c>
    </row>
    <row r="64" spans="1:9" ht="78">
      <c r="A64" s="30">
        <v>62</v>
      </c>
      <c r="B64" s="83" t="s">
        <v>328</v>
      </c>
      <c r="C64" s="68" t="s">
        <v>131</v>
      </c>
      <c r="D64" s="66" t="s">
        <v>161</v>
      </c>
      <c r="E64" s="74" t="s">
        <v>79</v>
      </c>
      <c r="F64" s="7" t="s">
        <v>0</v>
      </c>
      <c r="G64" s="30">
        <v>300</v>
      </c>
      <c r="H64" s="30">
        <v>150</v>
      </c>
      <c r="I64" s="64">
        <f t="shared" si="0"/>
        <v>45000</v>
      </c>
    </row>
    <row r="65" spans="1:9" ht="75">
      <c r="A65" s="30">
        <v>63</v>
      </c>
      <c r="B65" s="83" t="s">
        <v>329</v>
      </c>
      <c r="C65" s="70" t="s">
        <v>132</v>
      </c>
      <c r="D65" s="66" t="s">
        <v>133</v>
      </c>
      <c r="E65" s="74" t="s">
        <v>79</v>
      </c>
      <c r="F65" s="7" t="s">
        <v>0</v>
      </c>
      <c r="G65" s="30">
        <v>20</v>
      </c>
      <c r="H65" s="30">
        <v>200</v>
      </c>
      <c r="I65" s="64">
        <f t="shared" si="0"/>
        <v>4000</v>
      </c>
    </row>
    <row r="66" spans="1:9" ht="75">
      <c r="A66" s="30">
        <v>64</v>
      </c>
      <c r="B66" s="83" t="s">
        <v>330</v>
      </c>
      <c r="C66" s="70" t="s">
        <v>134</v>
      </c>
      <c r="D66" s="66" t="s">
        <v>135</v>
      </c>
      <c r="E66" s="74" t="s">
        <v>79</v>
      </c>
      <c r="F66" s="7" t="s">
        <v>0</v>
      </c>
      <c r="G66" s="30">
        <v>200</v>
      </c>
      <c r="H66" s="30">
        <v>50</v>
      </c>
      <c r="I66" s="64">
        <f t="shared" si="0"/>
        <v>10000</v>
      </c>
    </row>
    <row r="67" spans="1:9" ht="107.25">
      <c r="A67" s="30">
        <v>65</v>
      </c>
      <c r="B67" s="83" t="s">
        <v>331</v>
      </c>
      <c r="C67" s="70" t="s">
        <v>136</v>
      </c>
      <c r="D67" s="66" t="s">
        <v>162</v>
      </c>
      <c r="E67" s="76" t="s">
        <v>79</v>
      </c>
      <c r="F67" s="7" t="s">
        <v>0</v>
      </c>
      <c r="G67" s="30">
        <v>30</v>
      </c>
      <c r="H67" s="30">
        <v>5000</v>
      </c>
      <c r="I67" s="64">
        <f t="shared" ref="I67:I70" si="1">+H67*G67</f>
        <v>150000</v>
      </c>
    </row>
    <row r="68" spans="1:9" ht="60">
      <c r="A68" s="30">
        <v>66</v>
      </c>
      <c r="B68" s="83" t="s">
        <v>332</v>
      </c>
      <c r="C68" s="101" t="s">
        <v>138</v>
      </c>
      <c r="D68" s="66" t="s">
        <v>137</v>
      </c>
      <c r="E68" s="74" t="s">
        <v>79</v>
      </c>
      <c r="F68" s="7" t="s">
        <v>0</v>
      </c>
      <c r="G68" s="30">
        <v>1000</v>
      </c>
      <c r="H68" s="30">
        <v>10</v>
      </c>
      <c r="I68" s="64">
        <f t="shared" si="1"/>
        <v>10000</v>
      </c>
    </row>
    <row r="69" spans="1:9">
      <c r="A69" s="30">
        <v>67</v>
      </c>
      <c r="B69" s="84" t="s">
        <v>333</v>
      </c>
      <c r="C69" s="101" t="s">
        <v>140</v>
      </c>
      <c r="D69" s="51" t="s">
        <v>141</v>
      </c>
      <c r="E69" s="74" t="s">
        <v>79</v>
      </c>
      <c r="F69" s="30"/>
      <c r="G69" s="30">
        <v>30000</v>
      </c>
      <c r="H69" s="30">
        <v>5</v>
      </c>
      <c r="I69" s="64">
        <f t="shared" si="1"/>
        <v>150000</v>
      </c>
    </row>
    <row r="70" spans="1:9" ht="18">
      <c r="A70" s="30">
        <v>68</v>
      </c>
      <c r="B70" s="71" t="s">
        <v>334</v>
      </c>
      <c r="C70" s="102" t="s">
        <v>142</v>
      </c>
      <c r="D70" s="73" t="s">
        <v>143</v>
      </c>
      <c r="E70" s="74" t="s">
        <v>79</v>
      </c>
      <c r="F70" s="30"/>
      <c r="G70" s="30">
        <v>50</v>
      </c>
      <c r="H70" s="30">
        <v>1200</v>
      </c>
      <c r="I70" s="64">
        <f t="shared" si="1"/>
        <v>60000</v>
      </c>
    </row>
  </sheetData>
  <mergeCells count="1">
    <mergeCell ref="C1:G1"/>
  </mergeCells>
  <pageMargins left="0" right="0" top="0" bottom="0" header="0.3" footer="0.3"/>
  <pageSetup paperSize="9" orientation="portrait" verticalDpi="0" r:id="rId1"/>
  <colBreaks count="1" manualBreakCount="1">
    <brk id="3" max="69"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9F86E2-B9D5-4FC3-95D3-0A8EDE43E912}">
  <dimension ref="A1:L70"/>
  <sheetViews>
    <sheetView workbookViewId="0">
      <selection activeCell="C3" sqref="C3"/>
    </sheetView>
  </sheetViews>
  <sheetFormatPr defaultRowHeight="15.75"/>
  <cols>
    <col min="1" max="1" width="6.140625" style="26" customWidth="1"/>
    <col min="2" max="2" width="10.28515625" style="26" customWidth="1"/>
    <col min="3" max="3" width="35.7109375" style="28" customWidth="1"/>
    <col min="4" max="4" width="52.85546875" style="29" customWidth="1"/>
    <col min="6" max="6" width="7.28515625" style="26" customWidth="1"/>
    <col min="7" max="7" width="8.28515625" style="26" customWidth="1"/>
    <col min="8" max="8" width="14.7109375" style="26" customWidth="1"/>
    <col min="9" max="9" width="11.28515625" style="63" bestFit="1" customWidth="1"/>
    <col min="10" max="256" width="9.140625" style="26"/>
    <col min="257" max="257" width="6.5703125" style="26" customWidth="1"/>
    <col min="258" max="258" width="10.28515625" style="26" customWidth="1"/>
    <col min="259" max="259" width="44.85546875" style="26" customWidth="1"/>
    <col min="260" max="260" width="39.42578125" style="26" customWidth="1"/>
    <col min="261" max="261" width="5.85546875" style="26" customWidth="1"/>
    <col min="262" max="262" width="7.28515625" style="26" customWidth="1"/>
    <col min="263" max="263" width="8.28515625" style="26" customWidth="1"/>
    <col min="264" max="264" width="14.7109375" style="26" customWidth="1"/>
    <col min="265" max="512" width="9.140625" style="26"/>
    <col min="513" max="513" width="6.5703125" style="26" customWidth="1"/>
    <col min="514" max="514" width="10.28515625" style="26" customWidth="1"/>
    <col min="515" max="515" width="44.85546875" style="26" customWidth="1"/>
    <col min="516" max="516" width="39.42578125" style="26" customWidth="1"/>
    <col min="517" max="517" width="5.85546875" style="26" customWidth="1"/>
    <col min="518" max="518" width="7.28515625" style="26" customWidth="1"/>
    <col min="519" max="519" width="8.28515625" style="26" customWidth="1"/>
    <col min="520" max="520" width="14.7109375" style="26" customWidth="1"/>
    <col min="521" max="768" width="9.140625" style="26"/>
    <col min="769" max="769" width="6.5703125" style="26" customWidth="1"/>
    <col min="770" max="770" width="10.28515625" style="26" customWidth="1"/>
    <col min="771" max="771" width="44.85546875" style="26" customWidth="1"/>
    <col min="772" max="772" width="39.42578125" style="26" customWidth="1"/>
    <col min="773" max="773" width="5.85546875" style="26" customWidth="1"/>
    <col min="774" max="774" width="7.28515625" style="26" customWidth="1"/>
    <col min="775" max="775" width="8.28515625" style="26" customWidth="1"/>
    <col min="776" max="776" width="14.7109375" style="26" customWidth="1"/>
    <col min="777" max="1024" width="9.140625" style="26"/>
    <col min="1025" max="1025" width="6.5703125" style="26" customWidth="1"/>
    <col min="1026" max="1026" width="10.28515625" style="26" customWidth="1"/>
    <col min="1027" max="1027" width="44.85546875" style="26" customWidth="1"/>
    <col min="1028" max="1028" width="39.42578125" style="26" customWidth="1"/>
    <col min="1029" max="1029" width="5.85546875" style="26" customWidth="1"/>
    <col min="1030" max="1030" width="7.28515625" style="26" customWidth="1"/>
    <col min="1031" max="1031" width="8.28515625" style="26" customWidth="1"/>
    <col min="1032" max="1032" width="14.7109375" style="26" customWidth="1"/>
    <col min="1033" max="1280" width="9.140625" style="26"/>
    <col min="1281" max="1281" width="6.5703125" style="26" customWidth="1"/>
    <col min="1282" max="1282" width="10.28515625" style="26" customWidth="1"/>
    <col min="1283" max="1283" width="44.85546875" style="26" customWidth="1"/>
    <col min="1284" max="1284" width="39.42578125" style="26" customWidth="1"/>
    <col min="1285" max="1285" width="5.85546875" style="26" customWidth="1"/>
    <col min="1286" max="1286" width="7.28515625" style="26" customWidth="1"/>
    <col min="1287" max="1287" width="8.28515625" style="26" customWidth="1"/>
    <col min="1288" max="1288" width="14.7109375" style="26" customWidth="1"/>
    <col min="1289" max="1536" width="9.140625" style="26"/>
    <col min="1537" max="1537" width="6.5703125" style="26" customWidth="1"/>
    <col min="1538" max="1538" width="10.28515625" style="26" customWidth="1"/>
    <col min="1539" max="1539" width="44.85546875" style="26" customWidth="1"/>
    <col min="1540" max="1540" width="39.42578125" style="26" customWidth="1"/>
    <col min="1541" max="1541" width="5.85546875" style="26" customWidth="1"/>
    <col min="1542" max="1542" width="7.28515625" style="26" customWidth="1"/>
    <col min="1543" max="1543" width="8.28515625" style="26" customWidth="1"/>
    <col min="1544" max="1544" width="14.7109375" style="26" customWidth="1"/>
    <col min="1545" max="1792" width="9.140625" style="26"/>
    <col min="1793" max="1793" width="6.5703125" style="26" customWidth="1"/>
    <col min="1794" max="1794" width="10.28515625" style="26" customWidth="1"/>
    <col min="1795" max="1795" width="44.85546875" style="26" customWidth="1"/>
    <col min="1796" max="1796" width="39.42578125" style="26" customWidth="1"/>
    <col min="1797" max="1797" width="5.85546875" style="26" customWidth="1"/>
    <col min="1798" max="1798" width="7.28515625" style="26" customWidth="1"/>
    <col min="1799" max="1799" width="8.28515625" style="26" customWidth="1"/>
    <col min="1800" max="1800" width="14.7109375" style="26" customWidth="1"/>
    <col min="1801" max="2048" width="9.140625" style="26"/>
    <col min="2049" max="2049" width="6.5703125" style="26" customWidth="1"/>
    <col min="2050" max="2050" width="10.28515625" style="26" customWidth="1"/>
    <col min="2051" max="2051" width="44.85546875" style="26" customWidth="1"/>
    <col min="2052" max="2052" width="39.42578125" style="26" customWidth="1"/>
    <col min="2053" max="2053" width="5.85546875" style="26" customWidth="1"/>
    <col min="2054" max="2054" width="7.28515625" style="26" customWidth="1"/>
    <col min="2055" max="2055" width="8.28515625" style="26" customWidth="1"/>
    <col min="2056" max="2056" width="14.7109375" style="26" customWidth="1"/>
    <col min="2057" max="2304" width="9.140625" style="26"/>
    <col min="2305" max="2305" width="6.5703125" style="26" customWidth="1"/>
    <col min="2306" max="2306" width="10.28515625" style="26" customWidth="1"/>
    <col min="2307" max="2307" width="44.85546875" style="26" customWidth="1"/>
    <col min="2308" max="2308" width="39.42578125" style="26" customWidth="1"/>
    <col min="2309" max="2309" width="5.85546875" style="26" customWidth="1"/>
    <col min="2310" max="2310" width="7.28515625" style="26" customWidth="1"/>
    <col min="2311" max="2311" width="8.28515625" style="26" customWidth="1"/>
    <col min="2312" max="2312" width="14.7109375" style="26" customWidth="1"/>
    <col min="2313" max="2560" width="9.140625" style="26"/>
    <col min="2561" max="2561" width="6.5703125" style="26" customWidth="1"/>
    <col min="2562" max="2562" width="10.28515625" style="26" customWidth="1"/>
    <col min="2563" max="2563" width="44.85546875" style="26" customWidth="1"/>
    <col min="2564" max="2564" width="39.42578125" style="26" customWidth="1"/>
    <col min="2565" max="2565" width="5.85546875" style="26" customWidth="1"/>
    <col min="2566" max="2566" width="7.28515625" style="26" customWidth="1"/>
    <col min="2567" max="2567" width="8.28515625" style="26" customWidth="1"/>
    <col min="2568" max="2568" width="14.7109375" style="26" customWidth="1"/>
    <col min="2569" max="2816" width="9.140625" style="26"/>
    <col min="2817" max="2817" width="6.5703125" style="26" customWidth="1"/>
    <col min="2818" max="2818" width="10.28515625" style="26" customWidth="1"/>
    <col min="2819" max="2819" width="44.85546875" style="26" customWidth="1"/>
    <col min="2820" max="2820" width="39.42578125" style="26" customWidth="1"/>
    <col min="2821" max="2821" width="5.85546875" style="26" customWidth="1"/>
    <col min="2822" max="2822" width="7.28515625" style="26" customWidth="1"/>
    <col min="2823" max="2823" width="8.28515625" style="26" customWidth="1"/>
    <col min="2824" max="2824" width="14.7109375" style="26" customWidth="1"/>
    <col min="2825" max="3072" width="9.140625" style="26"/>
    <col min="3073" max="3073" width="6.5703125" style="26" customWidth="1"/>
    <col min="3074" max="3074" width="10.28515625" style="26" customWidth="1"/>
    <col min="3075" max="3075" width="44.85546875" style="26" customWidth="1"/>
    <col min="3076" max="3076" width="39.42578125" style="26" customWidth="1"/>
    <col min="3077" max="3077" width="5.85546875" style="26" customWidth="1"/>
    <col min="3078" max="3078" width="7.28515625" style="26" customWidth="1"/>
    <col min="3079" max="3079" width="8.28515625" style="26" customWidth="1"/>
    <col min="3080" max="3080" width="14.7109375" style="26" customWidth="1"/>
    <col min="3081" max="3328" width="9.140625" style="26"/>
    <col min="3329" max="3329" width="6.5703125" style="26" customWidth="1"/>
    <col min="3330" max="3330" width="10.28515625" style="26" customWidth="1"/>
    <col min="3331" max="3331" width="44.85546875" style="26" customWidth="1"/>
    <col min="3332" max="3332" width="39.42578125" style="26" customWidth="1"/>
    <col min="3333" max="3333" width="5.85546875" style="26" customWidth="1"/>
    <col min="3334" max="3334" width="7.28515625" style="26" customWidth="1"/>
    <col min="3335" max="3335" width="8.28515625" style="26" customWidth="1"/>
    <col min="3336" max="3336" width="14.7109375" style="26" customWidth="1"/>
    <col min="3337" max="3584" width="9.140625" style="26"/>
    <col min="3585" max="3585" width="6.5703125" style="26" customWidth="1"/>
    <col min="3586" max="3586" width="10.28515625" style="26" customWidth="1"/>
    <col min="3587" max="3587" width="44.85546875" style="26" customWidth="1"/>
    <col min="3588" max="3588" width="39.42578125" style="26" customWidth="1"/>
    <col min="3589" max="3589" width="5.85546875" style="26" customWidth="1"/>
    <col min="3590" max="3590" width="7.28515625" style="26" customWidth="1"/>
    <col min="3591" max="3591" width="8.28515625" style="26" customWidth="1"/>
    <col min="3592" max="3592" width="14.7109375" style="26" customWidth="1"/>
    <col min="3593" max="3840" width="9.140625" style="26"/>
    <col min="3841" max="3841" width="6.5703125" style="26" customWidth="1"/>
    <col min="3842" max="3842" width="10.28515625" style="26" customWidth="1"/>
    <col min="3843" max="3843" width="44.85546875" style="26" customWidth="1"/>
    <col min="3844" max="3844" width="39.42578125" style="26" customWidth="1"/>
    <col min="3845" max="3845" width="5.85546875" style="26" customWidth="1"/>
    <col min="3846" max="3846" width="7.28515625" style="26" customWidth="1"/>
    <col min="3847" max="3847" width="8.28515625" style="26" customWidth="1"/>
    <col min="3848" max="3848" width="14.7109375" style="26" customWidth="1"/>
    <col min="3849" max="4096" width="9.140625" style="26"/>
    <col min="4097" max="4097" width="6.5703125" style="26" customWidth="1"/>
    <col min="4098" max="4098" width="10.28515625" style="26" customWidth="1"/>
    <col min="4099" max="4099" width="44.85546875" style="26" customWidth="1"/>
    <col min="4100" max="4100" width="39.42578125" style="26" customWidth="1"/>
    <col min="4101" max="4101" width="5.85546875" style="26" customWidth="1"/>
    <col min="4102" max="4102" width="7.28515625" style="26" customWidth="1"/>
    <col min="4103" max="4103" width="8.28515625" style="26" customWidth="1"/>
    <col min="4104" max="4104" width="14.7109375" style="26" customWidth="1"/>
    <col min="4105" max="4352" width="9.140625" style="26"/>
    <col min="4353" max="4353" width="6.5703125" style="26" customWidth="1"/>
    <col min="4354" max="4354" width="10.28515625" style="26" customWidth="1"/>
    <col min="4355" max="4355" width="44.85546875" style="26" customWidth="1"/>
    <col min="4356" max="4356" width="39.42578125" style="26" customWidth="1"/>
    <col min="4357" max="4357" width="5.85546875" style="26" customWidth="1"/>
    <col min="4358" max="4358" width="7.28515625" style="26" customWidth="1"/>
    <col min="4359" max="4359" width="8.28515625" style="26" customWidth="1"/>
    <col min="4360" max="4360" width="14.7109375" style="26" customWidth="1"/>
    <col min="4361" max="4608" width="9.140625" style="26"/>
    <col min="4609" max="4609" width="6.5703125" style="26" customWidth="1"/>
    <col min="4610" max="4610" width="10.28515625" style="26" customWidth="1"/>
    <col min="4611" max="4611" width="44.85546875" style="26" customWidth="1"/>
    <col min="4612" max="4612" width="39.42578125" style="26" customWidth="1"/>
    <col min="4613" max="4613" width="5.85546875" style="26" customWidth="1"/>
    <col min="4614" max="4614" width="7.28515625" style="26" customWidth="1"/>
    <col min="4615" max="4615" width="8.28515625" style="26" customWidth="1"/>
    <col min="4616" max="4616" width="14.7109375" style="26" customWidth="1"/>
    <col min="4617" max="4864" width="9.140625" style="26"/>
    <col min="4865" max="4865" width="6.5703125" style="26" customWidth="1"/>
    <col min="4866" max="4866" width="10.28515625" style="26" customWidth="1"/>
    <col min="4867" max="4867" width="44.85546875" style="26" customWidth="1"/>
    <col min="4868" max="4868" width="39.42578125" style="26" customWidth="1"/>
    <col min="4869" max="4869" width="5.85546875" style="26" customWidth="1"/>
    <col min="4870" max="4870" width="7.28515625" style="26" customWidth="1"/>
    <col min="4871" max="4871" width="8.28515625" style="26" customWidth="1"/>
    <col min="4872" max="4872" width="14.7109375" style="26" customWidth="1"/>
    <col min="4873" max="5120" width="9.140625" style="26"/>
    <col min="5121" max="5121" width="6.5703125" style="26" customWidth="1"/>
    <col min="5122" max="5122" width="10.28515625" style="26" customWidth="1"/>
    <col min="5123" max="5123" width="44.85546875" style="26" customWidth="1"/>
    <col min="5124" max="5124" width="39.42578125" style="26" customWidth="1"/>
    <col min="5125" max="5125" width="5.85546875" style="26" customWidth="1"/>
    <col min="5126" max="5126" width="7.28515625" style="26" customWidth="1"/>
    <col min="5127" max="5127" width="8.28515625" style="26" customWidth="1"/>
    <col min="5128" max="5128" width="14.7109375" style="26" customWidth="1"/>
    <col min="5129" max="5376" width="9.140625" style="26"/>
    <col min="5377" max="5377" width="6.5703125" style="26" customWidth="1"/>
    <col min="5378" max="5378" width="10.28515625" style="26" customWidth="1"/>
    <col min="5379" max="5379" width="44.85546875" style="26" customWidth="1"/>
    <col min="5380" max="5380" width="39.42578125" style="26" customWidth="1"/>
    <col min="5381" max="5381" width="5.85546875" style="26" customWidth="1"/>
    <col min="5382" max="5382" width="7.28515625" style="26" customWidth="1"/>
    <col min="5383" max="5383" width="8.28515625" style="26" customWidth="1"/>
    <col min="5384" max="5384" width="14.7109375" style="26" customWidth="1"/>
    <col min="5385" max="5632" width="9.140625" style="26"/>
    <col min="5633" max="5633" width="6.5703125" style="26" customWidth="1"/>
    <col min="5634" max="5634" width="10.28515625" style="26" customWidth="1"/>
    <col min="5635" max="5635" width="44.85546875" style="26" customWidth="1"/>
    <col min="5636" max="5636" width="39.42578125" style="26" customWidth="1"/>
    <col min="5637" max="5637" width="5.85546875" style="26" customWidth="1"/>
    <col min="5638" max="5638" width="7.28515625" style="26" customWidth="1"/>
    <col min="5639" max="5639" width="8.28515625" style="26" customWidth="1"/>
    <col min="5640" max="5640" width="14.7109375" style="26" customWidth="1"/>
    <col min="5641" max="5888" width="9.140625" style="26"/>
    <col min="5889" max="5889" width="6.5703125" style="26" customWidth="1"/>
    <col min="5890" max="5890" width="10.28515625" style="26" customWidth="1"/>
    <col min="5891" max="5891" width="44.85546875" style="26" customWidth="1"/>
    <col min="5892" max="5892" width="39.42578125" style="26" customWidth="1"/>
    <col min="5893" max="5893" width="5.85546875" style="26" customWidth="1"/>
    <col min="5894" max="5894" width="7.28515625" style="26" customWidth="1"/>
    <col min="5895" max="5895" width="8.28515625" style="26" customWidth="1"/>
    <col min="5896" max="5896" width="14.7109375" style="26" customWidth="1"/>
    <col min="5897" max="6144" width="9.140625" style="26"/>
    <col min="6145" max="6145" width="6.5703125" style="26" customWidth="1"/>
    <col min="6146" max="6146" width="10.28515625" style="26" customWidth="1"/>
    <col min="6147" max="6147" width="44.85546875" style="26" customWidth="1"/>
    <col min="6148" max="6148" width="39.42578125" style="26" customWidth="1"/>
    <col min="6149" max="6149" width="5.85546875" style="26" customWidth="1"/>
    <col min="6150" max="6150" width="7.28515625" style="26" customWidth="1"/>
    <col min="6151" max="6151" width="8.28515625" style="26" customWidth="1"/>
    <col min="6152" max="6152" width="14.7109375" style="26" customWidth="1"/>
    <col min="6153" max="6400" width="9.140625" style="26"/>
    <col min="6401" max="6401" width="6.5703125" style="26" customWidth="1"/>
    <col min="6402" max="6402" width="10.28515625" style="26" customWidth="1"/>
    <col min="6403" max="6403" width="44.85546875" style="26" customWidth="1"/>
    <col min="6404" max="6404" width="39.42578125" style="26" customWidth="1"/>
    <col min="6405" max="6405" width="5.85546875" style="26" customWidth="1"/>
    <col min="6406" max="6406" width="7.28515625" style="26" customWidth="1"/>
    <col min="6407" max="6407" width="8.28515625" style="26" customWidth="1"/>
    <col min="6408" max="6408" width="14.7109375" style="26" customWidth="1"/>
    <col min="6409" max="6656" width="9.140625" style="26"/>
    <col min="6657" max="6657" width="6.5703125" style="26" customWidth="1"/>
    <col min="6658" max="6658" width="10.28515625" style="26" customWidth="1"/>
    <col min="6659" max="6659" width="44.85546875" style="26" customWidth="1"/>
    <col min="6660" max="6660" width="39.42578125" style="26" customWidth="1"/>
    <col min="6661" max="6661" width="5.85546875" style="26" customWidth="1"/>
    <col min="6662" max="6662" width="7.28515625" style="26" customWidth="1"/>
    <col min="6663" max="6663" width="8.28515625" style="26" customWidth="1"/>
    <col min="6664" max="6664" width="14.7109375" style="26" customWidth="1"/>
    <col min="6665" max="6912" width="9.140625" style="26"/>
    <col min="6913" max="6913" width="6.5703125" style="26" customWidth="1"/>
    <col min="6914" max="6914" width="10.28515625" style="26" customWidth="1"/>
    <col min="6915" max="6915" width="44.85546875" style="26" customWidth="1"/>
    <col min="6916" max="6916" width="39.42578125" style="26" customWidth="1"/>
    <col min="6917" max="6917" width="5.85546875" style="26" customWidth="1"/>
    <col min="6918" max="6918" width="7.28515625" style="26" customWidth="1"/>
    <col min="6919" max="6919" width="8.28515625" style="26" customWidth="1"/>
    <col min="6920" max="6920" width="14.7109375" style="26" customWidth="1"/>
    <col min="6921" max="7168" width="9.140625" style="26"/>
    <col min="7169" max="7169" width="6.5703125" style="26" customWidth="1"/>
    <col min="7170" max="7170" width="10.28515625" style="26" customWidth="1"/>
    <col min="7171" max="7171" width="44.85546875" style="26" customWidth="1"/>
    <col min="7172" max="7172" width="39.42578125" style="26" customWidth="1"/>
    <col min="7173" max="7173" width="5.85546875" style="26" customWidth="1"/>
    <col min="7174" max="7174" width="7.28515625" style="26" customWidth="1"/>
    <col min="7175" max="7175" width="8.28515625" style="26" customWidth="1"/>
    <col min="7176" max="7176" width="14.7109375" style="26" customWidth="1"/>
    <col min="7177" max="7424" width="9.140625" style="26"/>
    <col min="7425" max="7425" width="6.5703125" style="26" customWidth="1"/>
    <col min="7426" max="7426" width="10.28515625" style="26" customWidth="1"/>
    <col min="7427" max="7427" width="44.85546875" style="26" customWidth="1"/>
    <col min="7428" max="7428" width="39.42578125" style="26" customWidth="1"/>
    <col min="7429" max="7429" width="5.85546875" style="26" customWidth="1"/>
    <col min="7430" max="7430" width="7.28515625" style="26" customWidth="1"/>
    <col min="7431" max="7431" width="8.28515625" style="26" customWidth="1"/>
    <col min="7432" max="7432" width="14.7109375" style="26" customWidth="1"/>
    <col min="7433" max="7680" width="9.140625" style="26"/>
    <col min="7681" max="7681" width="6.5703125" style="26" customWidth="1"/>
    <col min="7682" max="7682" width="10.28515625" style="26" customWidth="1"/>
    <col min="7683" max="7683" width="44.85546875" style="26" customWidth="1"/>
    <col min="7684" max="7684" width="39.42578125" style="26" customWidth="1"/>
    <col min="7685" max="7685" width="5.85546875" style="26" customWidth="1"/>
    <col min="7686" max="7686" width="7.28515625" style="26" customWidth="1"/>
    <col min="7687" max="7687" width="8.28515625" style="26" customWidth="1"/>
    <col min="7688" max="7688" width="14.7109375" style="26" customWidth="1"/>
    <col min="7689" max="7936" width="9.140625" style="26"/>
    <col min="7937" max="7937" width="6.5703125" style="26" customWidth="1"/>
    <col min="7938" max="7938" width="10.28515625" style="26" customWidth="1"/>
    <col min="7939" max="7939" width="44.85546875" style="26" customWidth="1"/>
    <col min="7940" max="7940" width="39.42578125" style="26" customWidth="1"/>
    <col min="7941" max="7941" width="5.85546875" style="26" customWidth="1"/>
    <col min="7942" max="7942" width="7.28515625" style="26" customWidth="1"/>
    <col min="7943" max="7943" width="8.28515625" style="26" customWidth="1"/>
    <col min="7944" max="7944" width="14.7109375" style="26" customWidth="1"/>
    <col min="7945" max="8192" width="9.140625" style="26"/>
    <col min="8193" max="8193" width="6.5703125" style="26" customWidth="1"/>
    <col min="8194" max="8194" width="10.28515625" style="26" customWidth="1"/>
    <col min="8195" max="8195" width="44.85546875" style="26" customWidth="1"/>
    <col min="8196" max="8196" width="39.42578125" style="26" customWidth="1"/>
    <col min="8197" max="8197" width="5.85546875" style="26" customWidth="1"/>
    <col min="8198" max="8198" width="7.28515625" style="26" customWidth="1"/>
    <col min="8199" max="8199" width="8.28515625" style="26" customWidth="1"/>
    <col min="8200" max="8200" width="14.7109375" style="26" customWidth="1"/>
    <col min="8201" max="8448" width="9.140625" style="26"/>
    <col min="8449" max="8449" width="6.5703125" style="26" customWidth="1"/>
    <col min="8450" max="8450" width="10.28515625" style="26" customWidth="1"/>
    <col min="8451" max="8451" width="44.85546875" style="26" customWidth="1"/>
    <col min="8452" max="8452" width="39.42578125" style="26" customWidth="1"/>
    <col min="8453" max="8453" width="5.85546875" style="26" customWidth="1"/>
    <col min="8454" max="8454" width="7.28515625" style="26" customWidth="1"/>
    <col min="8455" max="8455" width="8.28515625" style="26" customWidth="1"/>
    <col min="8456" max="8456" width="14.7109375" style="26" customWidth="1"/>
    <col min="8457" max="8704" width="9.140625" style="26"/>
    <col min="8705" max="8705" width="6.5703125" style="26" customWidth="1"/>
    <col min="8706" max="8706" width="10.28515625" style="26" customWidth="1"/>
    <col min="8707" max="8707" width="44.85546875" style="26" customWidth="1"/>
    <col min="8708" max="8708" width="39.42578125" style="26" customWidth="1"/>
    <col min="8709" max="8709" width="5.85546875" style="26" customWidth="1"/>
    <col min="8710" max="8710" width="7.28515625" style="26" customWidth="1"/>
    <col min="8711" max="8711" width="8.28515625" style="26" customWidth="1"/>
    <col min="8712" max="8712" width="14.7109375" style="26" customWidth="1"/>
    <col min="8713" max="8960" width="9.140625" style="26"/>
    <col min="8961" max="8961" width="6.5703125" style="26" customWidth="1"/>
    <col min="8962" max="8962" width="10.28515625" style="26" customWidth="1"/>
    <col min="8963" max="8963" width="44.85546875" style="26" customWidth="1"/>
    <col min="8964" max="8964" width="39.42578125" style="26" customWidth="1"/>
    <col min="8965" max="8965" width="5.85546875" style="26" customWidth="1"/>
    <col min="8966" max="8966" width="7.28515625" style="26" customWidth="1"/>
    <col min="8967" max="8967" width="8.28515625" style="26" customWidth="1"/>
    <col min="8968" max="8968" width="14.7109375" style="26" customWidth="1"/>
    <col min="8969" max="9216" width="9.140625" style="26"/>
    <col min="9217" max="9217" width="6.5703125" style="26" customWidth="1"/>
    <col min="9218" max="9218" width="10.28515625" style="26" customWidth="1"/>
    <col min="9219" max="9219" width="44.85546875" style="26" customWidth="1"/>
    <col min="9220" max="9220" width="39.42578125" style="26" customWidth="1"/>
    <col min="9221" max="9221" width="5.85546875" style="26" customWidth="1"/>
    <col min="9222" max="9222" width="7.28515625" style="26" customWidth="1"/>
    <col min="9223" max="9223" width="8.28515625" style="26" customWidth="1"/>
    <col min="9224" max="9224" width="14.7109375" style="26" customWidth="1"/>
    <col min="9225" max="9472" width="9.140625" style="26"/>
    <col min="9473" max="9473" width="6.5703125" style="26" customWidth="1"/>
    <col min="9474" max="9474" width="10.28515625" style="26" customWidth="1"/>
    <col min="9475" max="9475" width="44.85546875" style="26" customWidth="1"/>
    <col min="9476" max="9476" width="39.42578125" style="26" customWidth="1"/>
    <col min="9477" max="9477" width="5.85546875" style="26" customWidth="1"/>
    <col min="9478" max="9478" width="7.28515625" style="26" customWidth="1"/>
    <col min="9479" max="9479" width="8.28515625" style="26" customWidth="1"/>
    <col min="9480" max="9480" width="14.7109375" style="26" customWidth="1"/>
    <col min="9481" max="9728" width="9.140625" style="26"/>
    <col min="9729" max="9729" width="6.5703125" style="26" customWidth="1"/>
    <col min="9730" max="9730" width="10.28515625" style="26" customWidth="1"/>
    <col min="9731" max="9731" width="44.85546875" style="26" customWidth="1"/>
    <col min="9732" max="9732" width="39.42578125" style="26" customWidth="1"/>
    <col min="9733" max="9733" width="5.85546875" style="26" customWidth="1"/>
    <col min="9734" max="9734" width="7.28515625" style="26" customWidth="1"/>
    <col min="9735" max="9735" width="8.28515625" style="26" customWidth="1"/>
    <col min="9736" max="9736" width="14.7109375" style="26" customWidth="1"/>
    <col min="9737" max="9984" width="9.140625" style="26"/>
    <col min="9985" max="9985" width="6.5703125" style="26" customWidth="1"/>
    <col min="9986" max="9986" width="10.28515625" style="26" customWidth="1"/>
    <col min="9987" max="9987" width="44.85546875" style="26" customWidth="1"/>
    <col min="9988" max="9988" width="39.42578125" style="26" customWidth="1"/>
    <col min="9989" max="9989" width="5.85546875" style="26" customWidth="1"/>
    <col min="9990" max="9990" width="7.28515625" style="26" customWidth="1"/>
    <col min="9991" max="9991" width="8.28515625" style="26" customWidth="1"/>
    <col min="9992" max="9992" width="14.7109375" style="26" customWidth="1"/>
    <col min="9993" max="10240" width="9.140625" style="26"/>
    <col min="10241" max="10241" width="6.5703125" style="26" customWidth="1"/>
    <col min="10242" max="10242" width="10.28515625" style="26" customWidth="1"/>
    <col min="10243" max="10243" width="44.85546875" style="26" customWidth="1"/>
    <col min="10244" max="10244" width="39.42578125" style="26" customWidth="1"/>
    <col min="10245" max="10245" width="5.85546875" style="26" customWidth="1"/>
    <col min="10246" max="10246" width="7.28515625" style="26" customWidth="1"/>
    <col min="10247" max="10247" width="8.28515625" style="26" customWidth="1"/>
    <col min="10248" max="10248" width="14.7109375" style="26" customWidth="1"/>
    <col min="10249" max="10496" width="9.140625" style="26"/>
    <col min="10497" max="10497" width="6.5703125" style="26" customWidth="1"/>
    <col min="10498" max="10498" width="10.28515625" style="26" customWidth="1"/>
    <col min="10499" max="10499" width="44.85546875" style="26" customWidth="1"/>
    <col min="10500" max="10500" width="39.42578125" style="26" customWidth="1"/>
    <col min="10501" max="10501" width="5.85546875" style="26" customWidth="1"/>
    <col min="10502" max="10502" width="7.28515625" style="26" customWidth="1"/>
    <col min="10503" max="10503" width="8.28515625" style="26" customWidth="1"/>
    <col min="10504" max="10504" width="14.7109375" style="26" customWidth="1"/>
    <col min="10505" max="10752" width="9.140625" style="26"/>
    <col min="10753" max="10753" width="6.5703125" style="26" customWidth="1"/>
    <col min="10754" max="10754" width="10.28515625" style="26" customWidth="1"/>
    <col min="10755" max="10755" width="44.85546875" style="26" customWidth="1"/>
    <col min="10756" max="10756" width="39.42578125" style="26" customWidth="1"/>
    <col min="10757" max="10757" width="5.85546875" style="26" customWidth="1"/>
    <col min="10758" max="10758" width="7.28515625" style="26" customWidth="1"/>
    <col min="10759" max="10759" width="8.28515625" style="26" customWidth="1"/>
    <col min="10760" max="10760" width="14.7109375" style="26" customWidth="1"/>
    <col min="10761" max="11008" width="9.140625" style="26"/>
    <col min="11009" max="11009" width="6.5703125" style="26" customWidth="1"/>
    <col min="11010" max="11010" width="10.28515625" style="26" customWidth="1"/>
    <col min="11011" max="11011" width="44.85546875" style="26" customWidth="1"/>
    <col min="11012" max="11012" width="39.42578125" style="26" customWidth="1"/>
    <col min="11013" max="11013" width="5.85546875" style="26" customWidth="1"/>
    <col min="11014" max="11014" width="7.28515625" style="26" customWidth="1"/>
    <col min="11015" max="11015" width="8.28515625" style="26" customWidth="1"/>
    <col min="11016" max="11016" width="14.7109375" style="26" customWidth="1"/>
    <col min="11017" max="11264" width="9.140625" style="26"/>
    <col min="11265" max="11265" width="6.5703125" style="26" customWidth="1"/>
    <col min="11266" max="11266" width="10.28515625" style="26" customWidth="1"/>
    <col min="11267" max="11267" width="44.85546875" style="26" customWidth="1"/>
    <col min="11268" max="11268" width="39.42578125" style="26" customWidth="1"/>
    <col min="11269" max="11269" width="5.85546875" style="26" customWidth="1"/>
    <col min="11270" max="11270" width="7.28515625" style="26" customWidth="1"/>
    <col min="11271" max="11271" width="8.28515625" style="26" customWidth="1"/>
    <col min="11272" max="11272" width="14.7109375" style="26" customWidth="1"/>
    <col min="11273" max="11520" width="9.140625" style="26"/>
    <col min="11521" max="11521" width="6.5703125" style="26" customWidth="1"/>
    <col min="11522" max="11522" width="10.28515625" style="26" customWidth="1"/>
    <col min="11523" max="11523" width="44.85546875" style="26" customWidth="1"/>
    <col min="11524" max="11524" width="39.42578125" style="26" customWidth="1"/>
    <col min="11525" max="11525" width="5.85546875" style="26" customWidth="1"/>
    <col min="11526" max="11526" width="7.28515625" style="26" customWidth="1"/>
    <col min="11527" max="11527" width="8.28515625" style="26" customWidth="1"/>
    <col min="11528" max="11528" width="14.7109375" style="26" customWidth="1"/>
    <col min="11529" max="11776" width="9.140625" style="26"/>
    <col min="11777" max="11777" width="6.5703125" style="26" customWidth="1"/>
    <col min="11778" max="11778" width="10.28515625" style="26" customWidth="1"/>
    <col min="11779" max="11779" width="44.85546875" style="26" customWidth="1"/>
    <col min="11780" max="11780" width="39.42578125" style="26" customWidth="1"/>
    <col min="11781" max="11781" width="5.85546875" style="26" customWidth="1"/>
    <col min="11782" max="11782" width="7.28515625" style="26" customWidth="1"/>
    <col min="11783" max="11783" width="8.28515625" style="26" customWidth="1"/>
    <col min="11784" max="11784" width="14.7109375" style="26" customWidth="1"/>
    <col min="11785" max="12032" width="9.140625" style="26"/>
    <col min="12033" max="12033" width="6.5703125" style="26" customWidth="1"/>
    <col min="12034" max="12034" width="10.28515625" style="26" customWidth="1"/>
    <col min="12035" max="12035" width="44.85546875" style="26" customWidth="1"/>
    <col min="12036" max="12036" width="39.42578125" style="26" customWidth="1"/>
    <col min="12037" max="12037" width="5.85546875" style="26" customWidth="1"/>
    <col min="12038" max="12038" width="7.28515625" style="26" customWidth="1"/>
    <col min="12039" max="12039" width="8.28515625" style="26" customWidth="1"/>
    <col min="12040" max="12040" width="14.7109375" style="26" customWidth="1"/>
    <col min="12041" max="12288" width="9.140625" style="26"/>
    <col min="12289" max="12289" width="6.5703125" style="26" customWidth="1"/>
    <col min="12290" max="12290" width="10.28515625" style="26" customWidth="1"/>
    <col min="12291" max="12291" width="44.85546875" style="26" customWidth="1"/>
    <col min="12292" max="12292" width="39.42578125" style="26" customWidth="1"/>
    <col min="12293" max="12293" width="5.85546875" style="26" customWidth="1"/>
    <col min="12294" max="12294" width="7.28515625" style="26" customWidth="1"/>
    <col min="12295" max="12295" width="8.28515625" style="26" customWidth="1"/>
    <col min="12296" max="12296" width="14.7109375" style="26" customWidth="1"/>
    <col min="12297" max="12544" width="9.140625" style="26"/>
    <col min="12545" max="12545" width="6.5703125" style="26" customWidth="1"/>
    <col min="12546" max="12546" width="10.28515625" style="26" customWidth="1"/>
    <col min="12547" max="12547" width="44.85546875" style="26" customWidth="1"/>
    <col min="12548" max="12548" width="39.42578125" style="26" customWidth="1"/>
    <col min="12549" max="12549" width="5.85546875" style="26" customWidth="1"/>
    <col min="12550" max="12550" width="7.28515625" style="26" customWidth="1"/>
    <col min="12551" max="12551" width="8.28515625" style="26" customWidth="1"/>
    <col min="12552" max="12552" width="14.7109375" style="26" customWidth="1"/>
    <col min="12553" max="12800" width="9.140625" style="26"/>
    <col min="12801" max="12801" width="6.5703125" style="26" customWidth="1"/>
    <col min="12802" max="12802" width="10.28515625" style="26" customWidth="1"/>
    <col min="12803" max="12803" width="44.85546875" style="26" customWidth="1"/>
    <col min="12804" max="12804" width="39.42578125" style="26" customWidth="1"/>
    <col min="12805" max="12805" width="5.85546875" style="26" customWidth="1"/>
    <col min="12806" max="12806" width="7.28515625" style="26" customWidth="1"/>
    <col min="12807" max="12807" width="8.28515625" style="26" customWidth="1"/>
    <col min="12808" max="12808" width="14.7109375" style="26" customWidth="1"/>
    <col min="12809" max="13056" width="9.140625" style="26"/>
    <col min="13057" max="13057" width="6.5703125" style="26" customWidth="1"/>
    <col min="13058" max="13058" width="10.28515625" style="26" customWidth="1"/>
    <col min="13059" max="13059" width="44.85546875" style="26" customWidth="1"/>
    <col min="13060" max="13060" width="39.42578125" style="26" customWidth="1"/>
    <col min="13061" max="13061" width="5.85546875" style="26" customWidth="1"/>
    <col min="13062" max="13062" width="7.28515625" style="26" customWidth="1"/>
    <col min="13063" max="13063" width="8.28515625" style="26" customWidth="1"/>
    <col min="13064" max="13064" width="14.7109375" style="26" customWidth="1"/>
    <col min="13065" max="13312" width="9.140625" style="26"/>
    <col min="13313" max="13313" width="6.5703125" style="26" customWidth="1"/>
    <col min="13314" max="13314" width="10.28515625" style="26" customWidth="1"/>
    <col min="13315" max="13315" width="44.85546875" style="26" customWidth="1"/>
    <col min="13316" max="13316" width="39.42578125" style="26" customWidth="1"/>
    <col min="13317" max="13317" width="5.85546875" style="26" customWidth="1"/>
    <col min="13318" max="13318" width="7.28515625" style="26" customWidth="1"/>
    <col min="13319" max="13319" width="8.28515625" style="26" customWidth="1"/>
    <col min="13320" max="13320" width="14.7109375" style="26" customWidth="1"/>
    <col min="13321" max="13568" width="9.140625" style="26"/>
    <col min="13569" max="13569" width="6.5703125" style="26" customWidth="1"/>
    <col min="13570" max="13570" width="10.28515625" style="26" customWidth="1"/>
    <col min="13571" max="13571" width="44.85546875" style="26" customWidth="1"/>
    <col min="13572" max="13572" width="39.42578125" style="26" customWidth="1"/>
    <col min="13573" max="13573" width="5.85546875" style="26" customWidth="1"/>
    <col min="13574" max="13574" width="7.28515625" style="26" customWidth="1"/>
    <col min="13575" max="13575" width="8.28515625" style="26" customWidth="1"/>
    <col min="13576" max="13576" width="14.7109375" style="26" customWidth="1"/>
    <col min="13577" max="13824" width="9.140625" style="26"/>
    <col min="13825" max="13825" width="6.5703125" style="26" customWidth="1"/>
    <col min="13826" max="13826" width="10.28515625" style="26" customWidth="1"/>
    <col min="13827" max="13827" width="44.85546875" style="26" customWidth="1"/>
    <col min="13828" max="13828" width="39.42578125" style="26" customWidth="1"/>
    <col min="13829" max="13829" width="5.85546875" style="26" customWidth="1"/>
    <col min="13830" max="13830" width="7.28515625" style="26" customWidth="1"/>
    <col min="13831" max="13831" width="8.28515625" style="26" customWidth="1"/>
    <col min="13832" max="13832" width="14.7109375" style="26" customWidth="1"/>
    <col min="13833" max="14080" width="9.140625" style="26"/>
    <col min="14081" max="14081" width="6.5703125" style="26" customWidth="1"/>
    <col min="14082" max="14082" width="10.28515625" style="26" customWidth="1"/>
    <col min="14083" max="14083" width="44.85546875" style="26" customWidth="1"/>
    <col min="14084" max="14084" width="39.42578125" style="26" customWidth="1"/>
    <col min="14085" max="14085" width="5.85546875" style="26" customWidth="1"/>
    <col min="14086" max="14086" width="7.28515625" style="26" customWidth="1"/>
    <col min="14087" max="14087" width="8.28515625" style="26" customWidth="1"/>
    <col min="14088" max="14088" width="14.7109375" style="26" customWidth="1"/>
    <col min="14089" max="14336" width="9.140625" style="26"/>
    <col min="14337" max="14337" width="6.5703125" style="26" customWidth="1"/>
    <col min="14338" max="14338" width="10.28515625" style="26" customWidth="1"/>
    <col min="14339" max="14339" width="44.85546875" style="26" customWidth="1"/>
    <col min="14340" max="14340" width="39.42578125" style="26" customWidth="1"/>
    <col min="14341" max="14341" width="5.85546875" style="26" customWidth="1"/>
    <col min="14342" max="14342" width="7.28515625" style="26" customWidth="1"/>
    <col min="14343" max="14343" width="8.28515625" style="26" customWidth="1"/>
    <col min="14344" max="14344" width="14.7109375" style="26" customWidth="1"/>
    <col min="14345" max="14592" width="9.140625" style="26"/>
    <col min="14593" max="14593" width="6.5703125" style="26" customWidth="1"/>
    <col min="14594" max="14594" width="10.28515625" style="26" customWidth="1"/>
    <col min="14595" max="14595" width="44.85546875" style="26" customWidth="1"/>
    <col min="14596" max="14596" width="39.42578125" style="26" customWidth="1"/>
    <col min="14597" max="14597" width="5.85546875" style="26" customWidth="1"/>
    <col min="14598" max="14598" width="7.28515625" style="26" customWidth="1"/>
    <col min="14599" max="14599" width="8.28515625" style="26" customWidth="1"/>
    <col min="14600" max="14600" width="14.7109375" style="26" customWidth="1"/>
    <col min="14601" max="14848" width="9.140625" style="26"/>
    <col min="14849" max="14849" width="6.5703125" style="26" customWidth="1"/>
    <col min="14850" max="14850" width="10.28515625" style="26" customWidth="1"/>
    <col min="14851" max="14851" width="44.85546875" style="26" customWidth="1"/>
    <col min="14852" max="14852" width="39.42578125" style="26" customWidth="1"/>
    <col min="14853" max="14853" width="5.85546875" style="26" customWidth="1"/>
    <col min="14854" max="14854" width="7.28515625" style="26" customWidth="1"/>
    <col min="14855" max="14855" width="8.28515625" style="26" customWidth="1"/>
    <col min="14856" max="14856" width="14.7109375" style="26" customWidth="1"/>
    <col min="14857" max="15104" width="9.140625" style="26"/>
    <col min="15105" max="15105" width="6.5703125" style="26" customWidth="1"/>
    <col min="15106" max="15106" width="10.28515625" style="26" customWidth="1"/>
    <col min="15107" max="15107" width="44.85546875" style="26" customWidth="1"/>
    <col min="15108" max="15108" width="39.42578125" style="26" customWidth="1"/>
    <col min="15109" max="15109" width="5.85546875" style="26" customWidth="1"/>
    <col min="15110" max="15110" width="7.28515625" style="26" customWidth="1"/>
    <col min="15111" max="15111" width="8.28515625" style="26" customWidth="1"/>
    <col min="15112" max="15112" width="14.7109375" style="26" customWidth="1"/>
    <col min="15113" max="15360" width="9.140625" style="26"/>
    <col min="15361" max="15361" width="6.5703125" style="26" customWidth="1"/>
    <col min="15362" max="15362" width="10.28515625" style="26" customWidth="1"/>
    <col min="15363" max="15363" width="44.85546875" style="26" customWidth="1"/>
    <col min="15364" max="15364" width="39.42578125" style="26" customWidth="1"/>
    <col min="15365" max="15365" width="5.85546875" style="26" customWidth="1"/>
    <col min="15366" max="15366" width="7.28515625" style="26" customWidth="1"/>
    <col min="15367" max="15367" width="8.28515625" style="26" customWidth="1"/>
    <col min="15368" max="15368" width="14.7109375" style="26" customWidth="1"/>
    <col min="15369" max="15616" width="9.140625" style="26"/>
    <col min="15617" max="15617" width="6.5703125" style="26" customWidth="1"/>
    <col min="15618" max="15618" width="10.28515625" style="26" customWidth="1"/>
    <col min="15619" max="15619" width="44.85546875" style="26" customWidth="1"/>
    <col min="15620" max="15620" width="39.42578125" style="26" customWidth="1"/>
    <col min="15621" max="15621" width="5.85546875" style="26" customWidth="1"/>
    <col min="15622" max="15622" width="7.28515625" style="26" customWidth="1"/>
    <col min="15623" max="15623" width="8.28515625" style="26" customWidth="1"/>
    <col min="15624" max="15624" width="14.7109375" style="26" customWidth="1"/>
    <col min="15625" max="15872" width="9.140625" style="26"/>
    <col min="15873" max="15873" width="6.5703125" style="26" customWidth="1"/>
    <col min="15874" max="15874" width="10.28515625" style="26" customWidth="1"/>
    <col min="15875" max="15875" width="44.85546875" style="26" customWidth="1"/>
    <col min="15876" max="15876" width="39.42578125" style="26" customWidth="1"/>
    <col min="15877" max="15877" width="5.85546875" style="26" customWidth="1"/>
    <col min="15878" max="15878" width="7.28515625" style="26" customWidth="1"/>
    <col min="15879" max="15879" width="8.28515625" style="26" customWidth="1"/>
    <col min="15880" max="15880" width="14.7109375" style="26" customWidth="1"/>
    <col min="15881" max="16128" width="9.140625" style="26"/>
    <col min="16129" max="16129" width="6.5703125" style="26" customWidth="1"/>
    <col min="16130" max="16130" width="10.28515625" style="26" customWidth="1"/>
    <col min="16131" max="16131" width="44.85546875" style="26" customWidth="1"/>
    <col min="16132" max="16132" width="39.42578125" style="26" customWidth="1"/>
    <col min="16133" max="16133" width="5.85546875" style="26" customWidth="1"/>
    <col min="16134" max="16134" width="7.28515625" style="26" customWidth="1"/>
    <col min="16135" max="16135" width="8.28515625" style="26" customWidth="1"/>
    <col min="16136" max="16136" width="14.7109375" style="26" customWidth="1"/>
    <col min="16137" max="16384" width="9.140625" style="26"/>
  </cols>
  <sheetData>
    <row r="1" spans="1:12">
      <c r="B1" s="11"/>
      <c r="C1" s="104"/>
      <c r="D1" s="104"/>
      <c r="E1" s="104"/>
      <c r="F1" s="104"/>
      <c r="G1" s="104"/>
      <c r="H1" s="12"/>
    </row>
    <row r="2" spans="1:12">
      <c r="A2" s="30"/>
      <c r="B2" s="114" t="s">
        <v>336</v>
      </c>
      <c r="C2" s="114"/>
      <c r="D2" s="114"/>
      <c r="E2" s="74" t="s">
        <v>79</v>
      </c>
      <c r="F2" s="114"/>
      <c r="G2" s="114" t="s">
        <v>95</v>
      </c>
      <c r="H2" s="6" t="s">
        <v>96</v>
      </c>
      <c r="I2" s="64"/>
    </row>
    <row r="3" spans="1:12" ht="138" customHeight="1">
      <c r="A3" s="105">
        <v>1</v>
      </c>
      <c r="B3" s="106" t="s">
        <v>1</v>
      </c>
      <c r="C3" s="107" t="s">
        <v>163</v>
      </c>
      <c r="D3" s="108" t="s">
        <v>164</v>
      </c>
      <c r="E3" s="109" t="s">
        <v>79</v>
      </c>
      <c r="F3" s="110" t="s">
        <v>0</v>
      </c>
      <c r="G3" s="111">
        <v>600</v>
      </c>
      <c r="H3" s="112">
        <v>40</v>
      </c>
      <c r="I3" s="113">
        <f t="shared" ref="I3:I66" si="0">+H3*G3</f>
        <v>24000</v>
      </c>
    </row>
    <row r="4" spans="1:12" ht="157.5" customHeight="1">
      <c r="A4" s="30">
        <f>+A3+1</f>
        <v>2</v>
      </c>
      <c r="B4" s="31" t="s">
        <v>3</v>
      </c>
      <c r="C4" s="36" t="s">
        <v>86</v>
      </c>
      <c r="D4" s="65" t="s">
        <v>165</v>
      </c>
      <c r="E4" s="74" t="s">
        <v>79</v>
      </c>
      <c r="F4" s="13" t="s">
        <v>0</v>
      </c>
      <c r="G4" s="14">
        <v>20000</v>
      </c>
      <c r="H4" s="15">
        <v>10</v>
      </c>
      <c r="I4" s="64">
        <f t="shared" si="0"/>
        <v>200000</v>
      </c>
      <c r="L4" s="26">
        <f>5+3+9+14+1+9+9</f>
        <v>50</v>
      </c>
    </row>
    <row r="5" spans="1:12" ht="90">
      <c r="A5" s="30">
        <f t="shared" ref="A5:A68" si="1">+A4+1</f>
        <v>3</v>
      </c>
      <c r="B5" s="31" t="s">
        <v>5</v>
      </c>
      <c r="C5" s="36" t="s">
        <v>87</v>
      </c>
      <c r="D5" s="66" t="s">
        <v>166</v>
      </c>
      <c r="E5" s="74" t="s">
        <v>79</v>
      </c>
      <c r="F5" s="13" t="s">
        <v>0</v>
      </c>
      <c r="G5" s="14">
        <v>150</v>
      </c>
      <c r="H5" s="15">
        <v>1800</v>
      </c>
      <c r="I5" s="64">
        <f t="shared" si="0"/>
        <v>270000</v>
      </c>
    </row>
    <row r="6" spans="1:12" ht="90">
      <c r="A6" s="30">
        <f t="shared" si="1"/>
        <v>4</v>
      </c>
      <c r="B6" s="31" t="s">
        <v>5</v>
      </c>
      <c r="C6" s="36" t="s">
        <v>6</v>
      </c>
      <c r="D6" s="66" t="s">
        <v>335</v>
      </c>
      <c r="E6" s="74" t="s">
        <v>79</v>
      </c>
      <c r="F6" s="13" t="s">
        <v>0</v>
      </c>
      <c r="G6" s="14">
        <v>50</v>
      </c>
      <c r="H6" s="15">
        <v>2500</v>
      </c>
      <c r="I6" s="64">
        <f t="shared" si="0"/>
        <v>125000</v>
      </c>
    </row>
    <row r="7" spans="1:12" ht="105">
      <c r="A7" s="30">
        <f t="shared" si="1"/>
        <v>5</v>
      </c>
      <c r="B7" s="31" t="s">
        <v>5</v>
      </c>
      <c r="C7" s="36" t="s">
        <v>87</v>
      </c>
      <c r="D7" s="66" t="s">
        <v>167</v>
      </c>
      <c r="E7" s="74" t="s">
        <v>79</v>
      </c>
      <c r="F7" s="13" t="s">
        <v>0</v>
      </c>
      <c r="G7" s="14">
        <v>120</v>
      </c>
      <c r="H7" s="15">
        <v>2200</v>
      </c>
      <c r="I7" s="64">
        <f t="shared" si="0"/>
        <v>264000</v>
      </c>
    </row>
    <row r="8" spans="1:12" ht="99.75" customHeight="1">
      <c r="A8" s="30">
        <f t="shared" si="1"/>
        <v>6</v>
      </c>
      <c r="B8" s="31" t="s">
        <v>7</v>
      </c>
      <c r="C8" s="36" t="s">
        <v>168</v>
      </c>
      <c r="D8" s="66" t="s">
        <v>169</v>
      </c>
      <c r="E8" s="74" t="s">
        <v>79</v>
      </c>
      <c r="F8" s="13" t="s">
        <v>0</v>
      </c>
      <c r="G8" s="14">
        <v>1000</v>
      </c>
      <c r="H8" s="15">
        <v>120</v>
      </c>
      <c r="I8" s="64">
        <f t="shared" si="0"/>
        <v>120000</v>
      </c>
    </row>
    <row r="9" spans="1:12" ht="63" customHeight="1">
      <c r="A9" s="30">
        <f t="shared" si="1"/>
        <v>7</v>
      </c>
      <c r="B9" s="32" t="s">
        <v>9</v>
      </c>
      <c r="C9" s="37" t="s">
        <v>170</v>
      </c>
      <c r="D9" s="66" t="s">
        <v>171</v>
      </c>
      <c r="E9" s="74" t="s">
        <v>79</v>
      </c>
      <c r="F9" s="16" t="s">
        <v>0</v>
      </c>
      <c r="G9" s="17">
        <v>3600</v>
      </c>
      <c r="H9" s="15">
        <v>35</v>
      </c>
      <c r="I9" s="64">
        <f t="shared" si="0"/>
        <v>126000</v>
      </c>
    </row>
    <row r="10" spans="1:12" ht="55.5" customHeight="1">
      <c r="A10" s="30">
        <f t="shared" si="1"/>
        <v>8</v>
      </c>
      <c r="B10" s="2" t="s">
        <v>12</v>
      </c>
      <c r="C10" s="37" t="s">
        <v>84</v>
      </c>
      <c r="D10" s="66" t="s">
        <v>172</v>
      </c>
      <c r="E10" s="74" t="s">
        <v>79</v>
      </c>
      <c r="F10" s="7" t="s">
        <v>0</v>
      </c>
      <c r="G10" s="8">
        <v>400</v>
      </c>
      <c r="H10" s="18">
        <v>1100</v>
      </c>
      <c r="I10" s="64">
        <f t="shared" si="0"/>
        <v>440000</v>
      </c>
    </row>
    <row r="11" spans="1:12" ht="180">
      <c r="A11" s="30">
        <f t="shared" si="1"/>
        <v>9</v>
      </c>
      <c r="B11" s="2" t="s">
        <v>12</v>
      </c>
      <c r="C11" s="46" t="s">
        <v>84</v>
      </c>
      <c r="D11" s="66" t="s">
        <v>173</v>
      </c>
      <c r="E11" s="74" t="s">
        <v>79</v>
      </c>
      <c r="F11" s="7" t="s">
        <v>0</v>
      </c>
      <c r="G11" s="8">
        <v>20</v>
      </c>
      <c r="H11" s="18">
        <v>1200</v>
      </c>
      <c r="I11" s="64">
        <f t="shared" si="0"/>
        <v>24000</v>
      </c>
    </row>
    <row r="12" spans="1:12" ht="60.75" customHeight="1">
      <c r="A12" s="30">
        <f t="shared" si="1"/>
        <v>10</v>
      </c>
      <c r="B12" s="31" t="s">
        <v>14</v>
      </c>
      <c r="C12" s="36" t="s">
        <v>88</v>
      </c>
      <c r="D12" s="66" t="s">
        <v>174</v>
      </c>
      <c r="E12" s="74" t="s">
        <v>79</v>
      </c>
      <c r="F12" s="13" t="s">
        <v>0</v>
      </c>
      <c r="G12" s="14">
        <v>2000</v>
      </c>
      <c r="H12" s="15">
        <v>160</v>
      </c>
      <c r="I12" s="64">
        <f t="shared" si="0"/>
        <v>320000</v>
      </c>
    </row>
    <row r="13" spans="1:12" ht="128.25" customHeight="1">
      <c r="A13" s="30">
        <f t="shared" si="1"/>
        <v>11</v>
      </c>
      <c r="B13" s="31" t="s">
        <v>16</v>
      </c>
      <c r="C13" s="36" t="s">
        <v>86</v>
      </c>
      <c r="D13" s="66" t="s">
        <v>175</v>
      </c>
      <c r="E13" s="74" t="s">
        <v>79</v>
      </c>
      <c r="F13" s="13" t="s">
        <v>78</v>
      </c>
      <c r="G13" s="14">
        <v>500</v>
      </c>
      <c r="H13" s="15">
        <v>100</v>
      </c>
      <c r="I13" s="64">
        <f t="shared" si="0"/>
        <v>50000</v>
      </c>
    </row>
    <row r="14" spans="1:12" ht="129" customHeight="1">
      <c r="A14" s="30">
        <f t="shared" si="1"/>
        <v>12</v>
      </c>
      <c r="B14" s="31" t="s">
        <v>16</v>
      </c>
      <c r="C14" s="36" t="s">
        <v>86</v>
      </c>
      <c r="D14" s="66" t="s">
        <v>176</v>
      </c>
      <c r="E14" s="74" t="s">
        <v>79</v>
      </c>
      <c r="F14" s="13" t="s">
        <v>78</v>
      </c>
      <c r="G14" s="14">
        <v>500</v>
      </c>
      <c r="H14" s="15">
        <v>100</v>
      </c>
      <c r="I14" s="64">
        <f t="shared" si="0"/>
        <v>50000</v>
      </c>
    </row>
    <row r="15" spans="1:12" ht="92.25" customHeight="1">
      <c r="A15" s="30">
        <f t="shared" si="1"/>
        <v>13</v>
      </c>
      <c r="B15" s="9" t="s">
        <v>16</v>
      </c>
      <c r="C15" s="38" t="s">
        <v>177</v>
      </c>
      <c r="D15" s="66" t="s">
        <v>178</v>
      </c>
      <c r="E15" s="74" t="s">
        <v>79</v>
      </c>
      <c r="F15" s="10" t="s">
        <v>78</v>
      </c>
      <c r="G15" s="8">
        <v>500</v>
      </c>
      <c r="H15" s="6">
        <v>100</v>
      </c>
      <c r="I15" s="64">
        <f t="shared" si="0"/>
        <v>50000</v>
      </c>
    </row>
    <row r="16" spans="1:12" ht="72.75" customHeight="1">
      <c r="A16" s="30">
        <f t="shared" si="1"/>
        <v>14</v>
      </c>
      <c r="B16" s="31" t="s">
        <v>18</v>
      </c>
      <c r="C16" s="36" t="s">
        <v>89</v>
      </c>
      <c r="D16" s="53" t="s">
        <v>179</v>
      </c>
      <c r="E16" s="74" t="s">
        <v>79</v>
      </c>
      <c r="F16" s="13" t="s">
        <v>0</v>
      </c>
      <c r="G16" s="14">
        <v>15000</v>
      </c>
      <c r="H16" s="15">
        <v>20</v>
      </c>
      <c r="I16" s="64">
        <f t="shared" si="0"/>
        <v>300000</v>
      </c>
    </row>
    <row r="17" spans="1:9" ht="58.5" customHeight="1">
      <c r="A17" s="30">
        <f t="shared" si="1"/>
        <v>15</v>
      </c>
      <c r="B17" s="31" t="s">
        <v>18</v>
      </c>
      <c r="C17" s="36" t="s">
        <v>89</v>
      </c>
      <c r="D17" s="53" t="s">
        <v>180</v>
      </c>
      <c r="E17" s="74" t="s">
        <v>79</v>
      </c>
      <c r="F17" s="13" t="s">
        <v>0</v>
      </c>
      <c r="G17" s="14">
        <v>1000</v>
      </c>
      <c r="H17" s="15">
        <v>25</v>
      </c>
      <c r="I17" s="64">
        <f t="shared" si="0"/>
        <v>25000</v>
      </c>
    </row>
    <row r="18" spans="1:9" ht="72.75" customHeight="1">
      <c r="A18" s="30">
        <f t="shared" si="1"/>
        <v>16</v>
      </c>
      <c r="B18" s="31" t="s">
        <v>18</v>
      </c>
      <c r="C18" s="36" t="s">
        <v>89</v>
      </c>
      <c r="D18" s="53" t="s">
        <v>181</v>
      </c>
      <c r="E18" s="74" t="s">
        <v>79</v>
      </c>
      <c r="F18" s="13" t="s">
        <v>0</v>
      </c>
      <c r="G18" s="14">
        <v>1000</v>
      </c>
      <c r="H18" s="15">
        <v>30</v>
      </c>
      <c r="I18" s="64">
        <f t="shared" si="0"/>
        <v>30000</v>
      </c>
    </row>
    <row r="19" spans="1:9" ht="75">
      <c r="A19" s="30">
        <f t="shared" si="1"/>
        <v>17</v>
      </c>
      <c r="B19" s="31" t="s">
        <v>18</v>
      </c>
      <c r="C19" s="36" t="s">
        <v>89</v>
      </c>
      <c r="D19" s="67" t="s">
        <v>182</v>
      </c>
      <c r="E19" s="74" t="s">
        <v>79</v>
      </c>
      <c r="F19" s="13" t="s">
        <v>0</v>
      </c>
      <c r="G19" s="14">
        <v>1000</v>
      </c>
      <c r="H19" s="15">
        <v>12</v>
      </c>
      <c r="I19" s="64">
        <f t="shared" si="0"/>
        <v>12000</v>
      </c>
    </row>
    <row r="20" spans="1:9" ht="76.5" customHeight="1">
      <c r="A20" s="30">
        <f t="shared" si="1"/>
        <v>18</v>
      </c>
      <c r="B20" s="31" t="s">
        <v>18</v>
      </c>
      <c r="C20" s="36" t="s">
        <v>89</v>
      </c>
      <c r="D20" s="53" t="s">
        <v>183</v>
      </c>
      <c r="E20" s="74" t="s">
        <v>79</v>
      </c>
      <c r="F20" s="13" t="s">
        <v>0</v>
      </c>
      <c r="G20" s="14">
        <v>2000</v>
      </c>
      <c r="H20" s="15">
        <v>15</v>
      </c>
      <c r="I20" s="64">
        <f t="shared" si="0"/>
        <v>30000</v>
      </c>
    </row>
    <row r="21" spans="1:9" ht="150">
      <c r="A21" s="30">
        <f t="shared" si="1"/>
        <v>19</v>
      </c>
      <c r="B21" s="31" t="s">
        <v>10</v>
      </c>
      <c r="C21" s="36" t="s">
        <v>90</v>
      </c>
      <c r="D21" s="66" t="s">
        <v>184</v>
      </c>
      <c r="E21" s="74" t="s">
        <v>79</v>
      </c>
      <c r="F21" s="13" t="s">
        <v>0</v>
      </c>
      <c r="G21" s="14">
        <v>700</v>
      </c>
      <c r="H21" s="15">
        <v>50</v>
      </c>
      <c r="I21" s="64">
        <f t="shared" si="0"/>
        <v>35000</v>
      </c>
    </row>
    <row r="22" spans="1:9" ht="150">
      <c r="A22" s="30">
        <f t="shared" si="1"/>
        <v>20</v>
      </c>
      <c r="B22" s="31" t="s">
        <v>10</v>
      </c>
      <c r="C22" s="36" t="s">
        <v>90</v>
      </c>
      <c r="D22" s="66" t="s">
        <v>185</v>
      </c>
      <c r="E22" s="74" t="s">
        <v>79</v>
      </c>
      <c r="F22" s="13" t="s">
        <v>0</v>
      </c>
      <c r="G22" s="14">
        <v>500</v>
      </c>
      <c r="H22" s="15">
        <v>50</v>
      </c>
      <c r="I22" s="64">
        <f t="shared" si="0"/>
        <v>25000</v>
      </c>
    </row>
    <row r="23" spans="1:9" ht="150">
      <c r="A23" s="30">
        <f t="shared" si="1"/>
        <v>21</v>
      </c>
      <c r="B23" s="31" t="s">
        <v>10</v>
      </c>
      <c r="C23" s="36" t="s">
        <v>90</v>
      </c>
      <c r="D23" s="66" t="s">
        <v>186</v>
      </c>
      <c r="E23" s="75" t="s">
        <v>79</v>
      </c>
      <c r="F23" s="13" t="s">
        <v>0</v>
      </c>
      <c r="G23" s="14">
        <v>300</v>
      </c>
      <c r="H23" s="15">
        <v>50</v>
      </c>
      <c r="I23" s="64">
        <f t="shared" si="0"/>
        <v>15000</v>
      </c>
    </row>
    <row r="24" spans="1:9">
      <c r="A24" s="30">
        <f t="shared" si="1"/>
        <v>22</v>
      </c>
      <c r="B24" s="31" t="s">
        <v>10</v>
      </c>
      <c r="C24" s="36" t="s">
        <v>91</v>
      </c>
      <c r="D24" s="66" t="s">
        <v>187</v>
      </c>
      <c r="E24" s="75" t="s">
        <v>79</v>
      </c>
      <c r="F24" s="13" t="s">
        <v>0</v>
      </c>
      <c r="G24" s="14">
        <v>30</v>
      </c>
      <c r="H24" s="15">
        <v>165</v>
      </c>
      <c r="I24" s="64">
        <f t="shared" si="0"/>
        <v>4950</v>
      </c>
    </row>
    <row r="25" spans="1:9">
      <c r="A25" s="30">
        <f t="shared" si="1"/>
        <v>23</v>
      </c>
      <c r="B25" s="9" t="s">
        <v>10</v>
      </c>
      <c r="C25" s="36" t="s">
        <v>91</v>
      </c>
      <c r="D25" s="66" t="s">
        <v>188</v>
      </c>
      <c r="E25" s="75" t="s">
        <v>79</v>
      </c>
      <c r="F25" s="13" t="s">
        <v>0</v>
      </c>
      <c r="G25" s="14">
        <v>30</v>
      </c>
      <c r="H25" s="15">
        <v>165</v>
      </c>
      <c r="I25" s="64">
        <f t="shared" si="0"/>
        <v>4950</v>
      </c>
    </row>
    <row r="26" spans="1:9" ht="33" customHeight="1">
      <c r="A26" s="30">
        <f t="shared" si="1"/>
        <v>24</v>
      </c>
      <c r="B26" s="2" t="s">
        <v>26</v>
      </c>
      <c r="C26" s="37" t="s">
        <v>189</v>
      </c>
      <c r="D26" s="54" t="s">
        <v>190</v>
      </c>
      <c r="E26" s="75" t="s">
        <v>79</v>
      </c>
      <c r="F26" s="7" t="s">
        <v>0</v>
      </c>
      <c r="G26" s="8">
        <v>100</v>
      </c>
      <c r="H26" s="18">
        <v>3000</v>
      </c>
      <c r="I26" s="64">
        <f t="shared" si="0"/>
        <v>300000</v>
      </c>
    </row>
    <row r="27" spans="1:9" ht="36.75" customHeight="1">
      <c r="A27" s="30">
        <f t="shared" si="1"/>
        <v>25</v>
      </c>
      <c r="B27" s="2" t="s">
        <v>26</v>
      </c>
      <c r="C27" s="37" t="s">
        <v>191</v>
      </c>
      <c r="D27" s="54" t="s">
        <v>192</v>
      </c>
      <c r="E27" s="75" t="s">
        <v>79</v>
      </c>
      <c r="F27" s="7" t="s">
        <v>0</v>
      </c>
      <c r="G27" s="8">
        <v>80</v>
      </c>
      <c r="H27" s="18">
        <v>3500</v>
      </c>
      <c r="I27" s="64">
        <f t="shared" si="0"/>
        <v>280000</v>
      </c>
    </row>
    <row r="28" spans="1:9">
      <c r="A28" s="30">
        <f t="shared" si="1"/>
        <v>26</v>
      </c>
      <c r="B28" s="2" t="s">
        <v>26</v>
      </c>
      <c r="C28" s="37" t="s">
        <v>193</v>
      </c>
      <c r="D28" s="55" t="s">
        <v>82</v>
      </c>
      <c r="E28" s="75" t="s">
        <v>79</v>
      </c>
      <c r="F28" s="7" t="s">
        <v>0</v>
      </c>
      <c r="G28" s="8">
        <v>400</v>
      </c>
      <c r="H28" s="18">
        <v>1500</v>
      </c>
      <c r="I28" s="64">
        <f t="shared" si="0"/>
        <v>600000</v>
      </c>
    </row>
    <row r="29" spans="1:9" ht="98.25" customHeight="1">
      <c r="A29" s="30">
        <f t="shared" si="1"/>
        <v>27</v>
      </c>
      <c r="B29" s="9" t="s">
        <v>33</v>
      </c>
      <c r="C29" s="39" t="s">
        <v>92</v>
      </c>
      <c r="D29" s="56" t="s">
        <v>194</v>
      </c>
      <c r="E29" s="75" t="s">
        <v>79</v>
      </c>
      <c r="F29" s="10" t="s">
        <v>0</v>
      </c>
      <c r="G29" s="8">
        <v>60</v>
      </c>
      <c r="H29" s="6">
        <v>5000</v>
      </c>
      <c r="I29" s="64">
        <f t="shared" si="0"/>
        <v>300000</v>
      </c>
    </row>
    <row r="30" spans="1:9" ht="109.5" customHeight="1">
      <c r="A30" s="30">
        <f t="shared" si="1"/>
        <v>28</v>
      </c>
      <c r="B30" s="9" t="s">
        <v>33</v>
      </c>
      <c r="C30" s="40" t="s">
        <v>92</v>
      </c>
      <c r="D30" s="53" t="s">
        <v>195</v>
      </c>
      <c r="E30" s="75" t="s">
        <v>79</v>
      </c>
      <c r="F30" s="4" t="s">
        <v>0</v>
      </c>
      <c r="G30" s="5">
        <v>200</v>
      </c>
      <c r="H30" s="6">
        <v>50000</v>
      </c>
      <c r="I30" s="64">
        <f t="shared" si="0"/>
        <v>10000000</v>
      </c>
    </row>
    <row r="31" spans="1:9" ht="93" customHeight="1">
      <c r="A31" s="30">
        <f t="shared" si="1"/>
        <v>29</v>
      </c>
      <c r="B31" s="2" t="s">
        <v>26</v>
      </c>
      <c r="C31" s="41" t="s">
        <v>196</v>
      </c>
      <c r="D31" s="57" t="s">
        <v>197</v>
      </c>
      <c r="E31" s="74" t="s">
        <v>79</v>
      </c>
      <c r="F31" s="25" t="s">
        <v>0</v>
      </c>
      <c r="G31" s="19">
        <v>60</v>
      </c>
      <c r="H31" s="1">
        <v>6000</v>
      </c>
      <c r="I31" s="64">
        <f t="shared" si="0"/>
        <v>360000</v>
      </c>
    </row>
    <row r="32" spans="1:9" ht="88.5" customHeight="1">
      <c r="A32" s="30">
        <f t="shared" si="1"/>
        <v>30</v>
      </c>
      <c r="B32" s="2" t="s">
        <v>26</v>
      </c>
      <c r="C32" s="41" t="s">
        <v>198</v>
      </c>
      <c r="D32" s="57" t="s">
        <v>199</v>
      </c>
      <c r="E32" s="74" t="s">
        <v>79</v>
      </c>
      <c r="F32" s="25" t="s">
        <v>0</v>
      </c>
      <c r="G32" s="19">
        <v>100</v>
      </c>
      <c r="H32" s="1">
        <v>6500</v>
      </c>
      <c r="I32" s="64">
        <f t="shared" si="0"/>
        <v>650000</v>
      </c>
    </row>
    <row r="33" spans="1:9" ht="84.75" customHeight="1">
      <c r="A33" s="30">
        <f t="shared" si="1"/>
        <v>31</v>
      </c>
      <c r="B33" s="2" t="s">
        <v>26</v>
      </c>
      <c r="C33" s="41" t="s">
        <v>200</v>
      </c>
      <c r="D33" s="57" t="s">
        <v>201</v>
      </c>
      <c r="E33" s="74" t="s">
        <v>79</v>
      </c>
      <c r="F33" s="25" t="s">
        <v>0</v>
      </c>
      <c r="G33" s="19">
        <v>120</v>
      </c>
      <c r="H33" s="1">
        <v>7000</v>
      </c>
      <c r="I33" s="64">
        <f t="shared" si="0"/>
        <v>840000</v>
      </c>
    </row>
    <row r="34" spans="1:9" ht="79.5" customHeight="1">
      <c r="A34" s="30">
        <f t="shared" si="1"/>
        <v>32</v>
      </c>
      <c r="B34" s="2" t="s">
        <v>42</v>
      </c>
      <c r="C34" s="41" t="s">
        <v>202</v>
      </c>
      <c r="D34" s="58" t="s">
        <v>203</v>
      </c>
      <c r="E34" s="74" t="s">
        <v>79</v>
      </c>
      <c r="F34" s="25" t="s">
        <v>0</v>
      </c>
      <c r="G34" s="1">
        <v>50</v>
      </c>
      <c r="H34" s="1">
        <v>3300</v>
      </c>
      <c r="I34" s="64">
        <f t="shared" si="0"/>
        <v>165000</v>
      </c>
    </row>
    <row r="35" spans="1:9" ht="68.25" customHeight="1">
      <c r="A35" s="30">
        <f t="shared" si="1"/>
        <v>33</v>
      </c>
      <c r="B35" s="2" t="s">
        <v>42</v>
      </c>
      <c r="C35" s="41" t="s">
        <v>204</v>
      </c>
      <c r="D35" s="58" t="s">
        <v>205</v>
      </c>
      <c r="E35" s="74" t="s">
        <v>79</v>
      </c>
      <c r="F35" s="25" t="s">
        <v>0</v>
      </c>
      <c r="G35" s="1">
        <v>50</v>
      </c>
      <c r="H35" s="1">
        <v>3300</v>
      </c>
      <c r="I35" s="64">
        <f t="shared" si="0"/>
        <v>165000</v>
      </c>
    </row>
    <row r="36" spans="1:9" ht="60.75" customHeight="1">
      <c r="A36" s="30">
        <f t="shared" si="1"/>
        <v>34</v>
      </c>
      <c r="B36" s="2" t="s">
        <v>26</v>
      </c>
      <c r="C36" s="41" t="s">
        <v>206</v>
      </c>
      <c r="D36" s="57" t="s">
        <v>207</v>
      </c>
      <c r="E36" s="74" t="s">
        <v>79</v>
      </c>
      <c r="F36" s="25" t="s">
        <v>0</v>
      </c>
      <c r="G36" s="1">
        <v>60</v>
      </c>
      <c r="H36" s="1">
        <v>7000</v>
      </c>
      <c r="I36" s="64">
        <f t="shared" si="0"/>
        <v>420000</v>
      </c>
    </row>
    <row r="37" spans="1:9" ht="75" customHeight="1">
      <c r="A37" s="30">
        <f t="shared" si="1"/>
        <v>35</v>
      </c>
      <c r="B37" s="2" t="s">
        <v>26</v>
      </c>
      <c r="C37" s="41" t="s">
        <v>208</v>
      </c>
      <c r="D37" s="57" t="s">
        <v>209</v>
      </c>
      <c r="E37" s="74" t="s">
        <v>79</v>
      </c>
      <c r="F37" s="25" t="s">
        <v>0</v>
      </c>
      <c r="G37" s="1">
        <v>100</v>
      </c>
      <c r="H37" s="1">
        <v>6500</v>
      </c>
      <c r="I37" s="64">
        <f t="shared" si="0"/>
        <v>650000</v>
      </c>
    </row>
    <row r="38" spans="1:9">
      <c r="A38" s="30">
        <f t="shared" si="1"/>
        <v>36</v>
      </c>
      <c r="B38" s="2" t="s">
        <v>26</v>
      </c>
      <c r="C38" s="41" t="s">
        <v>210</v>
      </c>
      <c r="D38" s="57" t="s">
        <v>97</v>
      </c>
      <c r="E38" s="74" t="s">
        <v>79</v>
      </c>
      <c r="F38" s="25" t="s">
        <v>0</v>
      </c>
      <c r="G38" s="1">
        <v>200</v>
      </c>
      <c r="H38" s="1">
        <v>3500</v>
      </c>
      <c r="I38" s="64">
        <f t="shared" si="0"/>
        <v>700000</v>
      </c>
    </row>
    <row r="39" spans="1:9" ht="178.5" customHeight="1">
      <c r="A39" s="30">
        <f t="shared" si="1"/>
        <v>37</v>
      </c>
      <c r="B39" s="9" t="s">
        <v>33</v>
      </c>
      <c r="C39" s="42" t="s">
        <v>211</v>
      </c>
      <c r="D39" s="59" t="s">
        <v>212</v>
      </c>
      <c r="E39" s="74" t="s">
        <v>79</v>
      </c>
      <c r="F39" s="20" t="s">
        <v>0</v>
      </c>
      <c r="G39" s="5">
        <v>200</v>
      </c>
      <c r="H39" s="24">
        <v>14000</v>
      </c>
      <c r="I39" s="64">
        <f t="shared" si="0"/>
        <v>2800000</v>
      </c>
    </row>
    <row r="40" spans="1:9" ht="231" customHeight="1">
      <c r="A40" s="30">
        <f t="shared" si="1"/>
        <v>38</v>
      </c>
      <c r="B40" s="9" t="s">
        <v>33</v>
      </c>
      <c r="C40" s="43" t="s">
        <v>213</v>
      </c>
      <c r="D40" s="60" t="s">
        <v>214</v>
      </c>
      <c r="E40" s="74" t="s">
        <v>79</v>
      </c>
      <c r="F40" s="20" t="s">
        <v>0</v>
      </c>
      <c r="G40" s="1">
        <v>3</v>
      </c>
      <c r="H40" s="1">
        <v>180000</v>
      </c>
      <c r="I40" s="64">
        <f t="shared" si="0"/>
        <v>540000</v>
      </c>
    </row>
    <row r="41" spans="1:9" ht="69.75" customHeight="1">
      <c r="A41" s="30">
        <f t="shared" si="1"/>
        <v>39</v>
      </c>
      <c r="B41" s="9" t="s">
        <v>33</v>
      </c>
      <c r="C41" s="43" t="s">
        <v>215</v>
      </c>
      <c r="D41" s="61" t="s">
        <v>216</v>
      </c>
      <c r="E41" s="74" t="s">
        <v>79</v>
      </c>
      <c r="F41" s="20" t="s">
        <v>0</v>
      </c>
      <c r="G41" s="1">
        <v>3</v>
      </c>
      <c r="H41" s="1">
        <v>270000</v>
      </c>
      <c r="I41" s="64">
        <f t="shared" si="0"/>
        <v>810000</v>
      </c>
    </row>
    <row r="42" spans="1:9" ht="112.5">
      <c r="A42" s="30">
        <f t="shared" si="1"/>
        <v>40</v>
      </c>
      <c r="B42" s="9" t="s">
        <v>33</v>
      </c>
      <c r="C42" s="35" t="s">
        <v>211</v>
      </c>
      <c r="D42" s="62" t="s">
        <v>217</v>
      </c>
      <c r="E42" s="74" t="s">
        <v>79</v>
      </c>
      <c r="F42" s="7" t="s">
        <v>0</v>
      </c>
      <c r="G42" s="27">
        <v>250</v>
      </c>
      <c r="H42" s="33">
        <v>16000</v>
      </c>
      <c r="I42" s="64">
        <f t="shared" si="0"/>
        <v>4000000</v>
      </c>
    </row>
    <row r="43" spans="1:9" ht="45">
      <c r="A43" s="30">
        <f t="shared" si="1"/>
        <v>41</v>
      </c>
      <c r="B43" s="9" t="s">
        <v>7</v>
      </c>
      <c r="C43" s="49" t="s">
        <v>218</v>
      </c>
      <c r="D43" s="10" t="s">
        <v>219</v>
      </c>
      <c r="E43" s="74" t="s">
        <v>79</v>
      </c>
      <c r="F43" s="7"/>
      <c r="G43" s="27">
        <v>500</v>
      </c>
      <c r="H43" s="33">
        <v>120</v>
      </c>
      <c r="I43" s="64">
        <f t="shared" si="0"/>
        <v>60000</v>
      </c>
    </row>
    <row r="44" spans="1:9" ht="33.75">
      <c r="A44" s="30">
        <f t="shared" si="1"/>
        <v>42</v>
      </c>
      <c r="B44" s="9" t="s">
        <v>42</v>
      </c>
      <c r="C44" s="3" t="s">
        <v>220</v>
      </c>
      <c r="D44" s="10" t="s">
        <v>221</v>
      </c>
      <c r="E44" s="74" t="s">
        <v>79</v>
      </c>
      <c r="F44" s="7" t="s">
        <v>0</v>
      </c>
      <c r="G44" s="27">
        <v>10</v>
      </c>
      <c r="H44" s="33">
        <v>3500</v>
      </c>
      <c r="I44" s="64">
        <f t="shared" si="0"/>
        <v>35000</v>
      </c>
    </row>
    <row r="45" spans="1:9" ht="33.75">
      <c r="A45" s="30">
        <f t="shared" si="1"/>
        <v>43</v>
      </c>
      <c r="B45" s="9" t="s">
        <v>42</v>
      </c>
      <c r="C45" s="49" t="s">
        <v>222</v>
      </c>
      <c r="D45" s="62" t="s">
        <v>223</v>
      </c>
      <c r="E45" s="74" t="s">
        <v>79</v>
      </c>
      <c r="F45" s="7" t="s">
        <v>0</v>
      </c>
      <c r="G45" s="27">
        <v>120</v>
      </c>
      <c r="H45" s="33">
        <v>3500</v>
      </c>
      <c r="I45" s="64">
        <f t="shared" si="0"/>
        <v>420000</v>
      </c>
    </row>
    <row r="46" spans="1:9" ht="120">
      <c r="A46" s="30">
        <f t="shared" si="1"/>
        <v>44</v>
      </c>
      <c r="B46" s="31" t="s">
        <v>58</v>
      </c>
      <c r="C46" s="44" t="s">
        <v>224</v>
      </c>
      <c r="D46" s="66" t="s">
        <v>225</v>
      </c>
      <c r="E46" s="74" t="s">
        <v>79</v>
      </c>
      <c r="F46" s="13" t="s">
        <v>0</v>
      </c>
      <c r="G46" s="14">
        <v>2000</v>
      </c>
      <c r="H46" s="15">
        <v>10</v>
      </c>
      <c r="I46" s="64">
        <f t="shared" si="0"/>
        <v>20000</v>
      </c>
    </row>
    <row r="47" spans="1:9" ht="90">
      <c r="A47" s="30">
        <f t="shared" si="1"/>
        <v>45</v>
      </c>
      <c r="B47" s="31" t="s">
        <v>7</v>
      </c>
      <c r="C47" s="45" t="s">
        <v>226</v>
      </c>
      <c r="D47" s="66" t="s">
        <v>227</v>
      </c>
      <c r="E47" s="74" t="s">
        <v>79</v>
      </c>
      <c r="F47" s="13" t="s">
        <v>0</v>
      </c>
      <c r="G47" s="14">
        <v>50</v>
      </c>
      <c r="H47" s="15">
        <v>300</v>
      </c>
      <c r="I47" s="64">
        <f t="shared" si="0"/>
        <v>15000</v>
      </c>
    </row>
    <row r="48" spans="1:9" ht="75">
      <c r="A48" s="30">
        <f t="shared" si="1"/>
        <v>46</v>
      </c>
      <c r="B48" s="31" t="s">
        <v>60</v>
      </c>
      <c r="C48" s="44" t="s">
        <v>93</v>
      </c>
      <c r="D48" s="66" t="s">
        <v>228</v>
      </c>
      <c r="E48" s="74" t="s">
        <v>79</v>
      </c>
      <c r="F48" s="13" t="s">
        <v>0</v>
      </c>
      <c r="G48" s="14">
        <v>100</v>
      </c>
      <c r="H48" s="15">
        <v>800</v>
      </c>
      <c r="I48" s="64">
        <f t="shared" si="0"/>
        <v>80000</v>
      </c>
    </row>
    <row r="49" spans="1:9" ht="60">
      <c r="A49" s="30">
        <f t="shared" si="1"/>
        <v>47</v>
      </c>
      <c r="B49" s="31" t="s">
        <v>62</v>
      </c>
      <c r="C49" s="44" t="s">
        <v>94</v>
      </c>
      <c r="D49" s="67" t="s">
        <v>229</v>
      </c>
      <c r="E49" s="74" t="s">
        <v>79</v>
      </c>
      <c r="F49" s="13" t="s">
        <v>0</v>
      </c>
      <c r="G49" s="14">
        <v>2000</v>
      </c>
      <c r="H49" s="15">
        <v>5</v>
      </c>
      <c r="I49" s="64">
        <f t="shared" si="0"/>
        <v>10000</v>
      </c>
    </row>
    <row r="50" spans="1:9" ht="135">
      <c r="A50" s="30">
        <f t="shared" si="1"/>
        <v>48</v>
      </c>
      <c r="B50" s="31" t="s">
        <v>64</v>
      </c>
      <c r="C50" s="44" t="s">
        <v>230</v>
      </c>
      <c r="D50" s="66" t="s">
        <v>231</v>
      </c>
      <c r="E50" s="74" t="s">
        <v>79</v>
      </c>
      <c r="F50" s="13" t="s">
        <v>0</v>
      </c>
      <c r="G50" s="14">
        <v>100</v>
      </c>
      <c r="H50" s="15">
        <v>6000</v>
      </c>
      <c r="I50" s="64">
        <f t="shared" si="0"/>
        <v>600000</v>
      </c>
    </row>
    <row r="51" spans="1:9" ht="105">
      <c r="A51" s="30">
        <f t="shared" si="1"/>
        <v>49</v>
      </c>
      <c r="B51" s="31" t="s">
        <v>66</v>
      </c>
      <c r="C51" s="44" t="s">
        <v>232</v>
      </c>
      <c r="D51" s="66" t="s">
        <v>233</v>
      </c>
      <c r="E51" s="74" t="s">
        <v>79</v>
      </c>
      <c r="F51" s="13" t="s">
        <v>0</v>
      </c>
      <c r="G51" s="14">
        <v>5000</v>
      </c>
      <c r="H51" s="15">
        <v>4</v>
      </c>
      <c r="I51" s="64">
        <f t="shared" si="0"/>
        <v>20000</v>
      </c>
    </row>
    <row r="52" spans="1:9" ht="31.5" customHeight="1">
      <c r="A52" s="30">
        <f t="shared" si="1"/>
        <v>50</v>
      </c>
      <c r="B52" s="31" t="s">
        <v>68</v>
      </c>
      <c r="C52" s="44" t="s">
        <v>85</v>
      </c>
      <c r="D52" s="66" t="s">
        <v>234</v>
      </c>
      <c r="E52" s="74" t="s">
        <v>79</v>
      </c>
      <c r="F52" s="13" t="s">
        <v>0</v>
      </c>
      <c r="G52" s="14">
        <v>1200</v>
      </c>
      <c r="H52" s="15">
        <v>90</v>
      </c>
      <c r="I52" s="64">
        <f t="shared" si="0"/>
        <v>108000</v>
      </c>
    </row>
    <row r="53" spans="1:9">
      <c r="A53" s="30">
        <f t="shared" si="1"/>
        <v>51</v>
      </c>
      <c r="B53" s="31" t="s">
        <v>7</v>
      </c>
      <c r="C53" s="44" t="s">
        <v>168</v>
      </c>
      <c r="D53" s="21" t="s">
        <v>235</v>
      </c>
      <c r="E53" s="74" t="s">
        <v>79</v>
      </c>
      <c r="F53" s="13" t="s">
        <v>0</v>
      </c>
      <c r="G53" s="14">
        <v>500</v>
      </c>
      <c r="H53" s="15">
        <v>120</v>
      </c>
      <c r="I53" s="64">
        <f t="shared" si="0"/>
        <v>60000</v>
      </c>
    </row>
    <row r="54" spans="1:9" ht="30">
      <c r="A54" s="30">
        <f t="shared" si="1"/>
        <v>52</v>
      </c>
      <c r="B54" s="31" t="s">
        <v>71</v>
      </c>
      <c r="C54" s="44" t="s">
        <v>236</v>
      </c>
      <c r="D54" s="66" t="s">
        <v>237</v>
      </c>
      <c r="E54" s="74" t="s">
        <v>79</v>
      </c>
      <c r="F54" s="16" t="s">
        <v>0</v>
      </c>
      <c r="G54" s="17">
        <v>250</v>
      </c>
      <c r="H54" s="15">
        <v>130</v>
      </c>
      <c r="I54" s="64">
        <f t="shared" si="0"/>
        <v>32500</v>
      </c>
    </row>
    <row r="55" spans="1:9" ht="75">
      <c r="A55" s="30">
        <f t="shared" si="1"/>
        <v>53</v>
      </c>
      <c r="B55" s="2" t="s">
        <v>73</v>
      </c>
      <c r="C55" s="47" t="s">
        <v>238</v>
      </c>
      <c r="D55" s="66" t="s">
        <v>239</v>
      </c>
      <c r="E55" s="74" t="s">
        <v>79</v>
      </c>
      <c r="F55" s="7" t="s">
        <v>0</v>
      </c>
      <c r="G55" s="8">
        <v>500</v>
      </c>
      <c r="H55" s="18">
        <v>10</v>
      </c>
      <c r="I55" s="64">
        <f t="shared" si="0"/>
        <v>5000</v>
      </c>
    </row>
    <row r="56" spans="1:9" ht="60">
      <c r="A56" s="30">
        <f t="shared" si="1"/>
        <v>54</v>
      </c>
      <c r="B56" s="32" t="s">
        <v>75</v>
      </c>
      <c r="C56" s="48" t="s">
        <v>83</v>
      </c>
      <c r="D56" s="66" t="s">
        <v>240</v>
      </c>
      <c r="E56" s="74" t="s">
        <v>79</v>
      </c>
      <c r="F56" s="22" t="s">
        <v>0</v>
      </c>
      <c r="G56" s="23">
        <v>100</v>
      </c>
      <c r="H56" s="34">
        <v>1500</v>
      </c>
      <c r="I56" s="64">
        <f t="shared" si="0"/>
        <v>150000</v>
      </c>
    </row>
    <row r="57" spans="1:9" ht="48.75" customHeight="1">
      <c r="A57" s="30">
        <f t="shared" si="1"/>
        <v>55</v>
      </c>
      <c r="B57" s="2" t="s">
        <v>77</v>
      </c>
      <c r="C57" s="68" t="s">
        <v>241</v>
      </c>
      <c r="D57" s="66" t="s">
        <v>242</v>
      </c>
      <c r="E57" s="74" t="s">
        <v>79</v>
      </c>
      <c r="F57" s="7" t="s">
        <v>0</v>
      </c>
      <c r="G57" s="8">
        <v>20</v>
      </c>
      <c r="H57" s="18">
        <v>4000</v>
      </c>
      <c r="I57" s="64">
        <f t="shared" si="0"/>
        <v>80000</v>
      </c>
    </row>
    <row r="58" spans="1:9" ht="75">
      <c r="A58" s="30">
        <f t="shared" si="1"/>
        <v>56</v>
      </c>
      <c r="B58" s="30">
        <v>33631260</v>
      </c>
      <c r="C58" s="50" t="s">
        <v>243</v>
      </c>
      <c r="D58" s="66" t="s">
        <v>244</v>
      </c>
      <c r="E58" s="74" t="s">
        <v>79</v>
      </c>
      <c r="F58" s="7" t="s">
        <v>0</v>
      </c>
      <c r="G58" s="30">
        <v>40</v>
      </c>
      <c r="H58" s="30">
        <v>400</v>
      </c>
      <c r="I58" s="64">
        <f t="shared" si="0"/>
        <v>16000</v>
      </c>
    </row>
    <row r="59" spans="1:9" ht="90">
      <c r="A59" s="30">
        <f t="shared" si="1"/>
        <v>57</v>
      </c>
      <c r="B59" s="30">
        <v>33631230</v>
      </c>
      <c r="C59" s="68" t="s">
        <v>245</v>
      </c>
      <c r="D59" s="66" t="s">
        <v>246</v>
      </c>
      <c r="E59" s="74" t="s">
        <v>79</v>
      </c>
      <c r="F59" s="7" t="s">
        <v>0</v>
      </c>
      <c r="G59" s="30">
        <v>80</v>
      </c>
      <c r="H59" s="30">
        <v>1000</v>
      </c>
      <c r="I59" s="64">
        <f t="shared" si="0"/>
        <v>80000</v>
      </c>
    </row>
    <row r="60" spans="1:9" ht="60">
      <c r="A60" s="30">
        <f t="shared" si="1"/>
        <v>58</v>
      </c>
      <c r="B60" s="30">
        <v>33141211</v>
      </c>
      <c r="C60" s="68" t="s">
        <v>247</v>
      </c>
      <c r="D60" s="66" t="s">
        <v>249</v>
      </c>
      <c r="E60" s="74" t="s">
        <v>79</v>
      </c>
      <c r="F60" s="7" t="s">
        <v>0</v>
      </c>
      <c r="G60" s="30">
        <v>5</v>
      </c>
      <c r="H60" s="30">
        <v>4000</v>
      </c>
      <c r="I60" s="64">
        <f t="shared" si="0"/>
        <v>20000</v>
      </c>
    </row>
    <row r="61" spans="1:9" ht="135">
      <c r="A61" s="30">
        <f t="shared" si="1"/>
        <v>59</v>
      </c>
      <c r="B61" s="30">
        <v>33191640</v>
      </c>
      <c r="C61" s="68" t="s">
        <v>248</v>
      </c>
      <c r="D61" s="77" t="s">
        <v>250</v>
      </c>
      <c r="E61" s="74" t="s">
        <v>79</v>
      </c>
      <c r="F61" s="7" t="s">
        <v>0</v>
      </c>
      <c r="G61" s="30">
        <v>100</v>
      </c>
      <c r="H61" s="30">
        <v>600</v>
      </c>
      <c r="I61" s="64">
        <f t="shared" si="0"/>
        <v>60000</v>
      </c>
    </row>
    <row r="62" spans="1:9" ht="150">
      <c r="A62" s="30">
        <f t="shared" si="1"/>
        <v>60</v>
      </c>
      <c r="B62" s="30">
        <v>33191640</v>
      </c>
      <c r="C62" s="68" t="s">
        <v>248</v>
      </c>
      <c r="D62" s="66" t="s">
        <v>267</v>
      </c>
      <c r="E62" s="74" t="s">
        <v>79</v>
      </c>
      <c r="F62" s="7" t="s">
        <v>0</v>
      </c>
      <c r="G62" s="30">
        <v>50</v>
      </c>
      <c r="H62" s="30">
        <v>1000</v>
      </c>
      <c r="I62" s="64">
        <f t="shared" si="0"/>
        <v>50000</v>
      </c>
    </row>
    <row r="63" spans="1:9" ht="135">
      <c r="A63" s="30">
        <f t="shared" si="1"/>
        <v>61</v>
      </c>
      <c r="B63" s="30">
        <v>33141160</v>
      </c>
      <c r="C63" s="68" t="s">
        <v>251</v>
      </c>
      <c r="D63" s="66" t="s">
        <v>252</v>
      </c>
      <c r="E63" s="74" t="s">
        <v>79</v>
      </c>
      <c r="F63" s="7" t="s">
        <v>0</v>
      </c>
      <c r="G63" s="30">
        <v>100</v>
      </c>
      <c r="H63" s="30">
        <v>250</v>
      </c>
      <c r="I63" s="64">
        <f t="shared" si="0"/>
        <v>25000</v>
      </c>
    </row>
    <row r="64" spans="1:9" ht="90">
      <c r="A64" s="30">
        <f t="shared" si="1"/>
        <v>62</v>
      </c>
      <c r="B64" s="30">
        <v>24311530</v>
      </c>
      <c r="C64" s="68" t="s">
        <v>253</v>
      </c>
      <c r="D64" s="66" t="s">
        <v>254</v>
      </c>
      <c r="E64" s="74" t="s">
        <v>79</v>
      </c>
      <c r="F64" s="7" t="s">
        <v>0</v>
      </c>
      <c r="G64" s="30">
        <v>300</v>
      </c>
      <c r="H64" s="30">
        <v>150</v>
      </c>
      <c r="I64" s="64">
        <f t="shared" si="0"/>
        <v>45000</v>
      </c>
    </row>
    <row r="65" spans="1:9" ht="75">
      <c r="A65" s="30">
        <f t="shared" si="1"/>
        <v>63</v>
      </c>
      <c r="B65" s="30">
        <v>33691176</v>
      </c>
      <c r="C65" s="70" t="s">
        <v>255</v>
      </c>
      <c r="D65" s="66" t="s">
        <v>256</v>
      </c>
      <c r="E65" s="74" t="s">
        <v>79</v>
      </c>
      <c r="F65" s="7" t="s">
        <v>0</v>
      </c>
      <c r="G65" s="30">
        <v>20</v>
      </c>
      <c r="H65" s="30">
        <v>200</v>
      </c>
      <c r="I65" s="64">
        <f t="shared" si="0"/>
        <v>4000</v>
      </c>
    </row>
    <row r="66" spans="1:9" ht="75">
      <c r="A66" s="30">
        <f t="shared" si="1"/>
        <v>64</v>
      </c>
      <c r="B66" s="30">
        <v>33631492</v>
      </c>
      <c r="C66" s="70" t="s">
        <v>257</v>
      </c>
      <c r="D66" s="66" t="s">
        <v>258</v>
      </c>
      <c r="E66" s="74" t="s">
        <v>79</v>
      </c>
      <c r="F66" s="7" t="s">
        <v>0</v>
      </c>
      <c r="G66" s="30">
        <v>200</v>
      </c>
      <c r="H66" s="30">
        <v>50</v>
      </c>
      <c r="I66" s="64">
        <f t="shared" si="0"/>
        <v>10000</v>
      </c>
    </row>
    <row r="67" spans="1:9" ht="105">
      <c r="A67" s="30">
        <f t="shared" si="1"/>
        <v>65</v>
      </c>
      <c r="B67" s="30">
        <v>33621641</v>
      </c>
      <c r="C67" s="70" t="s">
        <v>259</v>
      </c>
      <c r="D67" s="66" t="s">
        <v>260</v>
      </c>
      <c r="E67" s="76" t="s">
        <v>79</v>
      </c>
      <c r="F67" s="7" t="s">
        <v>0</v>
      </c>
      <c r="G67" s="30">
        <v>30</v>
      </c>
      <c r="H67" s="30">
        <v>5000</v>
      </c>
      <c r="I67" s="64">
        <f t="shared" ref="I67:I70" si="2">+H67*G67</f>
        <v>150000</v>
      </c>
    </row>
    <row r="68" spans="1:9" ht="60">
      <c r="A68" s="30">
        <f t="shared" si="1"/>
        <v>66</v>
      </c>
      <c r="B68" s="30">
        <v>33141211</v>
      </c>
      <c r="C68" s="50" t="s">
        <v>261</v>
      </c>
      <c r="D68" s="66" t="s">
        <v>262</v>
      </c>
      <c r="E68" s="74" t="s">
        <v>79</v>
      </c>
      <c r="F68" s="7" t="s">
        <v>0</v>
      </c>
      <c r="G68" s="30">
        <v>1000</v>
      </c>
      <c r="H68" s="30">
        <v>10</v>
      </c>
      <c r="I68" s="64">
        <f t="shared" si="2"/>
        <v>10000</v>
      </c>
    </row>
    <row r="69" spans="1:9">
      <c r="A69" s="30">
        <f t="shared" ref="A69:A70" si="3">+A68+1</f>
        <v>67</v>
      </c>
      <c r="B69" s="52">
        <v>33141111</v>
      </c>
      <c r="C69" s="50" t="s">
        <v>263</v>
      </c>
      <c r="D69" s="51" t="s">
        <v>264</v>
      </c>
      <c r="E69" s="74" t="s">
        <v>79</v>
      </c>
      <c r="F69" s="30"/>
      <c r="G69" s="30">
        <v>30000</v>
      </c>
      <c r="H69" s="30">
        <v>5</v>
      </c>
      <c r="I69" s="64">
        <f t="shared" si="2"/>
        <v>150000</v>
      </c>
    </row>
    <row r="70" spans="1:9" ht="18">
      <c r="A70" s="30">
        <f t="shared" si="3"/>
        <v>68</v>
      </c>
      <c r="B70" s="71">
        <v>33631200</v>
      </c>
      <c r="C70" s="72" t="s">
        <v>265</v>
      </c>
      <c r="D70" s="73" t="s">
        <v>266</v>
      </c>
      <c r="E70" s="74" t="s">
        <v>79</v>
      </c>
      <c r="F70" s="30"/>
      <c r="G70" s="30">
        <v>50</v>
      </c>
      <c r="H70" s="30">
        <v>1200</v>
      </c>
      <c r="I70" s="64">
        <f t="shared" si="2"/>
        <v>60000</v>
      </c>
    </row>
  </sheetData>
  <mergeCells count="1">
    <mergeCell ref="C1:G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023CE5-E525-4C01-AF86-7D2F773D911E}">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26-11 hay</vt:lpstr>
      <vt:lpstr>26-11 rus</vt:lpstr>
      <vt:lpstr>Sheet2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hasmik hasmik</dc:creator>
  <cp:lastModifiedBy>hasmik hasmik</cp:lastModifiedBy>
  <cp:lastPrinted>2026-02-25T13:05:24Z</cp:lastPrinted>
  <dcterms:created xsi:type="dcterms:W3CDTF">2015-06-05T18:17:20Z</dcterms:created>
  <dcterms:modified xsi:type="dcterms:W3CDTF">2026-02-26T16:56:52Z</dcterms:modified>
</cp:coreProperties>
</file>